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pen air photo booth rental in " sheetId="1" r:id="rId4"/>
    <sheet state="visible" name="Keywords" sheetId="2" r:id="rId5"/>
    <sheet state="visible" name="Content" sheetId="3" r:id="rId6"/>
    <sheet state="visible" name="Calendar Events" sheetId="4" r:id="rId7"/>
    <sheet state="visible" name="RSS Feeds" sheetId="5" r:id="rId8"/>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link https://sites.google.com/view/photobooth-rental-culver-city/culver-city-photo-booths
	-Erin Edwards
----
document https://docs.google.com/document/d/1M9ZOn9hJbfV7bCMHX8PZE4qCq_u51FwrjPzfgiDCpIU/edit?usp=sharing
 document pub https://docs.google.com/document/d/1M9ZOn9hJbfV7bCMHX8PZE4qCq_u51FwrjPzfgiDCpIU/pub
 document view https://docs.google.com/document/d/1M9ZOn9hJbfV7bCMHX8PZE4qCq_u51FwrjPzfgiDCpIU/view
 link https://sites.google.com/view/culvercityphotoboothrentals/home
 link https://sites.google.com/view/culvercityphotoboothrentals
 link https://sites.google.com/view/culvercityphotoboothrentals/culver-city-photo-booths
 link https://sites.google.com/view/photobooth-rental-culver-city/home
 link https://sites.google.com/view/photobooth-rental-culver-city/culver-city-photo-booths
 document https://docs.google.com/document/d/1_W_NIScXTw6QD0V7vfnIvczT9o5Lu5eiFTqyIFDvum0/edit?usp=sharing
 document pub https://docs.google.com/document/d/1_W_NIScXTw6QD0V7vfnIvczT9o5Lu5eiFTqyIFDvum0/pub
 document view https://docs.google.com/document/d/1_W_NIScXTw6QD0V7vfnIvczT9o5Lu5eiFTqyIFDvum0/view
 document https://docs.google.com/document/d/1s2tCg1LLcJXHSmyK3U7Y1Z_FMsBmS4faTciOWowPTaE/edit?usp=sharing
 document pub https://docs.google.com/document/d/1s2tCg1LLcJXHSmyK3U7Y1Z_FMsBmS4faTciOWowPTaE/pub
 document view https://docs.google.com/document/d/1s2tCg1LLcJXHSmyK3U7Y1Z_FMsBmS4faTciOWowPTaE/view
 link https://sites.google.com/view/culvercityphotoboothrentals/home
 link https://sites.google.com/view/culvercityphotoboothrentals
 link https://sites.google.com/view/culvercityphotoboothrentals/culver-city-photo-booths
 link https://sites.google.com/view/photobooth-rental-culver-city/home
	-Erin Edwards
----
link https://sites.google.com/view/photobooth-rental-culver-city/culver-city-photo-booths
 document https://docs.google.com/document/d/1XtTfFXtRgmtYZMH_r-nKwhfasw3xK5IHxdMqGj3zmTM/edit?usp=sharing
 document pub https://docs.google.com/document/d/1XtTfFXtRgmtYZMH_r-nKwhfasw3xK5IHxdMqGj3zmTM/pub
 document view https://docs.google.com/document/d/1XtTfFXtRgmtYZMH_r-nKwhfasw3xK5IHxdMqGj3zmTM/view
 document https://docs.google.com/document/d/14cmcYlWN_hYAXk81BYrL_1H8FMFrt-XRW0eIhVoZQHY/edit?usp=sharing
 document pub https://docs.google.com/document/d/14cmcYlWN_hYAXk81BYrL_1H8FMFrt-XRW0eIhVoZQHY/pub
 document view https://docs.google.com/document/d/14cmcYlWN_hYAXk81BYrL_1H8FMFrt-XRW0eIhVoZQHY/view
 document https://docs.google.com/document/d/14Ss7ml8Iwy76xjuTqCAPm-oRmebaTKh1sbHKqjSdLP0/edit?usp=sharing
 document pub https://docs.google.com/document/d/14Ss7ml8Iwy76xjuTqCAPm-oRmebaTKh1sbHKqjSdLP0/pub
 document view https://docs.google.com/document/d/14Ss7ml8Iwy76xjuTqCAPm-oRmebaTKh1sbHKqjSdLP0/view
 link https://sites.google.com/view/culvercityphotoboothrentals/home
 link https://sites.google.com/view/culvercityphotoboothrentals
 link https://sites.google.com/view/culvercityphotoboothrentals/culver-city-photo-booths
 link https://sites.google.com/view/photobooth-rental-culver-city/home
 link https://sites.google.com/view/photobooth-rental-culver-city/culver-city-photo-booths
 document https://docs.google.com/document/d/18Jf3ktwsC_KlLX_i3VTVUcRE5BIy1UrBqwDG4tKnd0I/edit?usp=sharing
 document pub https://docs.google.com/document/d/18Jf3ktwsC_KlLX_i3VTVUcRE5BIy1UrBqwDG4tKnd0I/pub
 document view https://docs.google.com/document/d/18Jf3ktwsC_KlLX_i3VTVUcRE5BIy1UrBqwDG4tKnd0I/view
 document https://docs.google.com/document/d/13mDr8dD-xCj4kO6vSO7AyGmo4iuf7UfIOIeL856itjk/edit?usp=sharing
 document pub https://docs.google.com/document/d/13mDr8dD-xCj4kO6vSO7AyGmo4iuf7UfIOIeL856itjk/pub
 document view https://docs.google.com/document/d/13mDr8dD-xCj4kO6vSO7AyGmo4iuf7UfIOIeL856itjk/view
	-Erin Edwards
----
document view https://docs.google.com/document/d/12eEaLau3F3_9Uvv4376TrXC7NU-zbWy4AaZsRzEa80I/view
 document https://docs.google.com/document/d/1ARGF09V2LeHhEshcFhooy2QOWemnGvHEBHPpQ_zudpQ/edit?usp=sharing
 document pub https://docs.google.com/document/d/1ARGF09V2LeHhEshcFhooy2QOWemnGvHEBHPpQ_zudpQ/pub
 document view https://docs.google.com/document/d/1ARGF09V2LeHhEshcFhooy2QOWemnGvHEBHPpQ_zudpQ/view
 link https://sites.google.com/view/culvercityphotoboothrentals/home
 link https://sites.google.com/view/culvercityphotoboothrentals
 link https://sites.google.com/view/culvercityphotoboothrentals/culver-city-photo-booths
 link https://sites.google.com/view/photobooth-rental-culver-city/home
 link https://sites.google.com/view/photobooth-rental-culver-city/culver-city-photo-booths
 document https://docs.google.com/document/d/1fNWGaAbZ4sMbFKV7IZnwGGGezd3IFovdcj2VDT4gEaI/edit?usp=sharing
 document pub https://docs.google.com/document/d/1fNWGaAbZ4sMbFKV7IZnwGGGezd3IFovdcj2VDT4gEaI/pub
 document view https://docs.google.com/document/d/1fNWGaAbZ4sMbFKV7IZnwGGGezd3IFovdcj2VDT4gEaI/view
 document https://docs.google.com/document/d/1QprLSSzGm_qh9ba0P8END7gZCb55vIr7ImswTDr05X4/edit?usp=sharing
 document pub https://docs.google.com/document/d/1QprLSSzGm_qh9ba0P8END7gZCb55vIr7ImswTDr05X4/pub
 document view https://docs.google.com/document/d/1QprLSSzGm_qh9ba0P8END7gZCb55vIr7ImswTDr05X4/view
 document https://docs.google.com/document/d/1MVLtkV7Zd0G8wIa__UiYpS-QShtEm1m4tZI-HAurHk0/edit?usp=sharing
 document pub https://docs.google.com/document/d/1MVLtkV7Zd0G8wIa__UiYpS-QShtEm1m4tZI-HAurHk0/pub
 document view https://docs.google.com/document/d/1MVLtkV7Zd0G8wIa__UiYpS-QShtEm1m4tZI-HAurHk0/view
 link https://sites.google.com/view/culvercityphotoboothrentals/home
 link https://sites.google.com/view/culvercityphotoboothrentals
 link https://sites.google.com/view/culvercityphotoboothrentals/culver-city-photo-booths
 link https://sites.google.com/view/photobooth-rental-culver-city/home
	-Erin Edwards
----
link https://sites.google.com/view/photobooth-rental-culver-city/home
 link https://sites.google.com/view/photobooth-rental-culver-city/culver-city-photo-booths
 document https://docs.google.com/document/d/1XP3FHW0TyysQceX-rU_YyBl56P07wjOXaCa4b213Sd8/edit?usp=sharing
 document pub https://docs.google.com/document/d/1XP3FHW0TyysQceX-rU_YyBl56P07wjOXaCa4b213Sd8/pub
 document view https://docs.google.com/document/d/1XP3FHW0TyysQceX-rU_YyBl56P07wjOXaCa4b213Sd8/view
 document https://docs.google.com/document/d/1EzJYnvn1Tt4kcVMTpF8QsIx6sRev_XWBE-3gdYOjgsQ/edit?usp=sharing
 document pub https://docs.google.com/document/d/1EzJYnvn1Tt4kcVMTpF8QsIx6sRev_XWBE-3gdYOjgsQ/pub
 document view https://docs.google.com/document/d/1EzJYnvn1Tt4kcVMTpF8QsIx6sRev_XWBE-3gdYOjgsQ/view
 document https://docs.google.com/document/d/1SYyxtY5CUWB4OoCRpnfpXfjEOUx3QpKmfUhmXPBDDtI/edit?usp=sharing
 document pub https://docs.google.com/document/d/1SYyxtY5CUWB4OoCRpnfpXfjEOUx3QpKmfUhmXPBDDtI/pub
 document view https://docs.google.com/document/d/1SYyxtY5CUWB4OoCRpnfpXfjEOUx3QpKmfUhmXPBDDtI/view
 link https://sites.google.com/view/culvercityphotoboothrentals/home
 link https://sites.google.com/view/culvercityphotoboothrentals
 link https://sites.google.com/view/culvercityphotoboothrentals/culver-city-photo-booths
 link https://sites.google.com/view/photobooth-rental-culver-city/home
 link https://sites.google.com/view/photobooth-rental-culver-city/culver-city-photo-booths
 document https://docs.google.com/document/d/1ZNevY9TxVwAF_A9bGq66uu761gwXvyNKZVd2zJW-Dqw/edit?usp=sharing
 document pub https://docs.google.com/document/d/1ZNevY9TxVwAF_A9bGq66uu761gwXvyNKZVd2zJW-Dqw/pub
 document view https://docs.google.com/document/d/1ZNevY9TxVwAF_A9bGq66uu761gwXvyNKZVd2zJW-Dqw/view
 document https://docs.google.com/document/d/12eEaLau3F3_9Uvv4376TrXC7NU-zbWy4AaZsRzEa80I/edit?usp=sharing
 document pub https://docs.google.com/document/d/12eEaLau3F3_9Uvv4376TrXC7NU-zbWy4AaZsRzEa80I/pub
	-Erin Edwards
----
sheet https://docs.google.com/spreadsheets/d/1zWD9ORSzSwuLi5tgaFrRn_v66hbfnUoRBArFbf__jXE/edit#gid=0
 sheet https://docs.google.com/spreadsheets/d/1zWD9ORSzSwuLi5tgaFrRn_v66hbfnUoRBArFbf__jXE/edit#gid=1524490908
 sheet https://docs.google.com/spreadsheets/d/1zWD9ORSzSwuLi5tgaFrRn_v66hbfnUoRBArFbf__jXE/edit#gid=1786113809
 sheet https://docs.google.com/spreadsheets/d/1zWD9ORSzSwuLi5tgaFrRn_v66hbfnUoRBArFbf__jXE/edit#gid=1950382978
 sheet https://docs.google.com/spreadsheets/d/1zWD9ORSzSwuLi5tgaFrRn_v66hbfnUoRBArFbf__jXE/edit#gid=2080543558
 folder HTML https://drive.google.com/drive/folders/1JzJQwLNjKU0K6gvKOrVI1QLVCWPTt24b?usp=sharing
 HTML https://drive.google.com/file/d/1mT0ypLnaEuGzXpPM8WLzsoRSOgX11iZK/view?usp=sharing
 folder Microsoft Files https://drive.google.com/drive/folders/15KIqvITA1WF28XGfm7o7UHsDFE2v4vVo?usp=sharing
 document https://docs.google.com/document/d/1rPtO8SAQuJ2SOciXz_j1tMGhU8AD2YkYOoApK4fhquE/edit?usp=sharing
 document pub https://docs.google.com/document/d/1rPtO8SAQuJ2SOciXz_j1tMGhU8AD2YkYOoApK4fhquE/pub
 document view https://docs.google.com/document/d/1rPtO8SAQuJ2SOciXz_j1tMGhU8AD2YkYOoApK4fhquE/view
 document https://docs.google.com/document/d/1qxrgIhVimUleTHouFI9mBvThK-b7xBwiT-QqlAio7VI/edit?usp=sharing
 document pub https://docs.google.com/document/d/1qxrgIhVimUleTHouFI9mBvThK-b7xBwiT-QqlAio7VI/pub
 document view https://docs.google.com/document/d/1qxrgIhVimUleTHouFI9mBvThK-b7xBwiT-QqlAio7VI/view
 document https://docs.google.com/document/d/1JppKz-SRN8AtiKm6md2S934UztOXIq_Ya7pp9i-udZY/edit?usp=sharing
 document pub https://docs.google.com/document/d/1JppKz-SRN8AtiKm6md2S934UztOXIq_Ya7pp9i-udZY/pub
 document view https://docs.google.com/document/d/1JppKz-SRN8AtiKm6md2S934UztOXIq_Ya7pp9i-udZY/view
 link https://sites.google.com/view/culvercityphotoboothrentals/home
 link https://sites.google.com/view/culvercityphotoboothrentals
 link https://sites.google.com/view/culvercityphotoboothrentals/culver-city-photo-booths
	-Erin Edwards
----
Calendar - All Day Event https://www.google.com/calendar/event?eid=NGQzaThicmk4MmpmZnFpMjEwbHBkNDRvMTggZTJhNDcyOGIzMzQzZTFiOTk5NjA3ZjNhMGNiNGRhYzk3NTAwNzc0NDY0OTEyYWEzY2Q5ZTY1NTExZDU2MjhjNEBncm91cC5jYWxlbmRhci5nb29nbGUuY29t
 Calendar - All Day Event https://www.google.com/calendar/event?eid=YWFwMWtydjVlcGl1ODIxc2Foa3E0ZzE0Z2sgZTJhNDcyOGIzMzQzZTFiOTk5NjA3ZjNhMGNiNGRhYzk3NTAwNzc0NDY0OTEyYWEzY2Q5ZTY1NTExZDU2MjhjNEBncm91cC5jYWxlbmRhci5nb29nbGUuY29t
 Calendar - All Day Event https://www.google.com/calendar/event?eid=bzg4MXJuNmVvM2dtMTRuZXFkc3NrOTZ2OW8gZTJhNDcyOGIzMzQzZTFiOTk5NjA3ZjNhMGNiNGRhYzk3NTAwNzc0NDY0OTEyYWEzY2Q5ZTY1NTExZDU2MjhjNEBncm91cC5jYWxlbmRhci5nb29nbGUuY29t
 Calendar - All Day Event https://www.google.com/calendar/event?eid=bWRhZ3V0c2hvZmdlZ3NpMDVldjExaWpqNmMgZTJhNDcyOGIzMzQzZTFiOTk5NjA3ZjNhMGNiNGRhYzk3NTAwNzc0NDY0OTEyYWEzY2Q5ZTY1NTExZDU2MjhjNEBncm91cC5jYWxlbmRhci5nb29nbGUuY29t
 Calendar - All Day Event https://www.google.com/calendar/event?eid=c2o2bWo1Zm9qdWFhNWwxYTk2OGdiZTIzcXMgZTJhNDcyOGIzMzQzZTFiOTk5NjA3ZjNhMGNiNGRhYzk3NTAwNzc0NDY0OTEyYWEzY2Q5ZTY1NTExZDU2MjhjNEBncm91cC5jYWxlbmRhci5nb29nbGUuY29t
 Calendar - All Day Event https://www.google.com/calendar/event?eid=NjdjMXVmMTBzNzlvODh2dGJpaHBoZHJ1OGcgZTJhNDcyOGIzMzQzZTFiOTk5NjA3ZjNhMGNiNGRhYzk3NTAwNzc0NDY0OTEyYWEzY2Q5ZTY1NTExZDU2MjhjNEBncm91cC5jYWxlbmRhci5nb29nbGUuY29t
 Calendar - All Day Event https://www.google.com/calendar/event?eid=ZDRhOG0xZnJjZ3R1bnZ0NWkxajVtbGFjNjQgZTJhNDcyOGIzMzQzZTFiOTk5NjA3ZjNhMGNiNGRhYzk3NTAwNzc0NDY0OTEyYWEzY2Q5ZTY1NTExZDU2MjhjNEBncm91cC5jYWxlbmRhci5nb29nbGUuY29t
 Calendar - All Day Event https://www.google.com/calendar/event?eid=MGdzaGRmNm44c2tsN3V1NXFoMnR0Z3Y4ajAgZTJhNDcyOGIzMzQzZTFiOTk5NjA3ZjNhMGNiNGRhYzk3NTAwNzc0NDY0OTEyYWEzY2Q5ZTY1NTExZDU2MjhjNEBncm91cC5jYWxlbmRhci5nb29nbGUuY29t
 video https://youtu.be/pwiqBbyeUjE
 video https://youtu.be/1-dEkZNtZHI
 video https://youtu.be/FPsGz17-j10
 video https://youtu.be/EmCLBIu0R2I
 video https://youtu.be/10hlB0RTfVM
	-Erin Edwards
----
document view https://docs.google.com/document/d/1fBDoo_sHS1gcI-kLtTRQZMuPyCU0apkF1y-s0luLi5k/view
 presentation https://docs.google.com/presentation/d/1uxiHAF1ZI8thdfIs4bUqpP4mEqqTzNXmQ9ykiWqTtz8/edit?usp=sharing
 presentation pub https://docs.google.com/presentation/d/1uxiHAF1ZI8thdfIs4bUqpP4mEqqTzNXmQ9ykiWqTtz8/pub?start=true&amp;loop=true&amp;delayms=3000
 presentation view https://docs.google.com/presentation/d/1uxiHAF1ZI8thdfIs4bUqpP4mEqqTzNXmQ9ykiWqTtz8/view
 presentation html https://docs.google.com/presentation/d/1uxiHAF1ZI8thdfIs4bUqpP4mEqqTzNXmQ9ykiWqTtz8/htmlpresent
 calendar https://calendar.google.com?cid=e2a4728b3343e1b999607f3a0cb4dac97500774464912aa3cd9e65511d5628c4@group.calendar.google.com
 Calendar - All Day Event https://www.google.com/calendar/event?eid=cjE4dm5mbDhhZ29xZjhpaGtlMTNlOHFuNDQgZTJhNDcyOGIzMzQzZTFiOTk5NjA3ZjNhMGNiNGRhYzk3NTAwNzc0NDY0OTEyYWEzY2Q5ZTY1NTExZDU2MjhjNEBncm91cC5jYWxlbmRhci5nb29nbGUuY29t
 Calendar - All Day Event https://www.google.com/calendar/event?eid=aXJwOXZvZWEyNjJscGUydGx0MGgxaTUza2MgZTJhNDcyOGIzMzQzZTFiOTk5NjA3ZjNhMGNiNGRhYzk3NTAwNzc0NDY0OTEyYWEzY2Q5ZTY1NTExZDU2MjhjNEBncm91cC5jYWxlbmRhci5nb29nbGUuY29t
 Calendar - All Day Event https://www.google.com/calendar/event?eid=ajRpb3JtNXJvMWJjM2ZqdXZkMzU1bHAxOGMgZTJhNDcyOGIzMzQzZTFiOTk5NjA3ZjNhMGNiNGRhYzk3NTAwNzc0NDY0OTEyYWEzY2Q5ZTY1NTExZDU2MjhjNEBncm91cC5jYWxlbmRhci5nb29nbGUuY29t
 Calendar - All Day Event https://www.google.com/calendar/event?eid=ZGFnaG1xZTIyanBjZnB1YWEwYjBqbmk3ZmsgZTJhNDcyOGIzMzQzZTFiOTk5NjA3ZjNhMGNiNGRhYzk3NTAwNzc0NDY0OTEyYWEzY2Q5ZTY1NTExZDU2MjhjNEBncm91cC5jYWxlbmRhci5nb29nbGUuY29t
 Calendar - All Day Event https://www.google.com/calendar/event?eid=MmpqZjdsdDRjYWZjZGRyaHJjMjNhbTZwcXMgZTJhNDcyOGIzMzQzZTFiOTk5NjA3ZjNhMGNiNGRhYzk3NTAwNzc0NDY0OTEyYWEzY2Q5ZTY1NTExZDU2MjhjNEBncm91cC5jYWxlbmRhci5nb29nbGUuY29t
	-Erin Edwards
----
CellImage 
 target url https://sites.google.com/view/photobooth-rental-culver-city/culver-city-photo-booths
 folder top https://drive.google.com/drive/folders/1PhZdXqmI-quI6RU86HSPxmc4Udq7twSz?usp=sharing
 rss feed  https://news.google.com/rss/search?q=photoboothrental
 folder articles https://drive.google.com/drive/folders/1AxJybODOpKopy7r1iFa0oo_9Qi9dqLtp?usp=sharing
 folder photos https://drive.google.com/drive/folders/1t1vPNWu3xTJNIkg-F1mdAOAxN7F0uKx4?usp=sharing
 folder pdfs https://drive.google.com/drive/folders/1uxD1JGo0ccw74M30cHAvCEoajmVd9D-K?usp=sharing
 folder slides https://drive.google.com/drive/folders/1iKKFfIX1Ey1WyJDZRjMPO4IMKiCaSOAI?usp=sharing
 photo https://drive.google.com/file/d/1kedYz3aSZdOeoS4y-dVRbz4kTSz_a6le/view?usp=sharing
 photo https://drive.google.com/file/d/1-P3Z2hSZm8nrSRxS0pI0-Yzg7OFrnHF6/view?usp=sharing
 spreadsheet https://docs.google.com/spreadsheets/d/1zWD9ORSzSwuLi5tgaFrRn_v66hbfnUoRBArFbf__jXE/edit?usp=sharing
 spreadsheet key https://docs.google.com/spreadsheet/pub?key=1zWD9ORSzSwuLi5tgaFrRn_v66hbfnUoRBArFbf__jXE
 spreadsheet pubhtml https://docs.google.com/spreadsheets/d/1zWD9ORSzSwuLi5tgaFrRn_v66hbfnUoRBArFbf__jXE/pubhtml
 spreadsheet pub https://docs.google.com/spreadsheets/d/1zWD9ORSzSwuLi5tgaFrRn_v66hbfnUoRBArFbf__jXE/pub
 spreadsheet view https://docs.google.com/spreadsheets/d/1zWD9ORSzSwuLi5tgaFrRn_v66hbfnUoRBArFbf__jXE/view
 form https://docs.google.com/forms/d/1ZZ1-n5zqFLiO3vXxk_6HhVVb2S2p96L8JgQAZhYJjec/edit?usp=sharing
 drawing https://docs.google.com/drawings/d/15S8_DRcU-MAcmkIy3sTK28nKlTZNkoHUwlyXov5zrcU/edit?usp=sharing
 image https://drive.google.com/file/d/1Ub_baxN1yIKa7z6PHbWKiQ5Hv3QmkYdb/view?usp=drivesdk
 image link https://sites.google.com/view/photoboothrentallongbeach/home
 document https://docs.google.com/document/d/1fBDoo_sHS1gcI-kLtTRQZMuPyCU0apkF1y-s0luLi5k/edit?usp=sharing
 document pub https://docs.google.com/document/d/1fBDoo_sHS1gcI-kLtTRQZMuPyCU0apkF1y-s0luLi5k/pub
	-Erin Edwards</t>
      </text>
    </comment>
  </commentList>
</comments>
</file>

<file path=xl/sharedStrings.xml><?xml version="1.0" encoding="utf-8"?>
<sst xmlns="http://schemas.openxmlformats.org/spreadsheetml/2006/main" count="1270" uniqueCount="630">
  <si>
    <t>target url</t>
  </si>
  <si>
    <t>open air photo booth rental in Culver City</t>
  </si>
  <si>
    <t>https://sites.google.com/view/photobooth-rental-culver-city/culver-city-photo-booths</t>
  </si>
  <si>
    <t>folder top</t>
  </si>
  <si>
    <t>https://drive.google.com/drive/folders/1PhZdXqmI-quI6RU86HSPxmc4Udq7twSz?usp=sharing</t>
  </si>
  <si>
    <t>rss feed</t>
  </si>
  <si>
    <t xml:space="preserve"> https://news.google.com/rss/search?q=photoboothrental</t>
  </si>
  <si>
    <t>folder articles</t>
  </si>
  <si>
    <t>open air photo booth rental in Culver City Articles</t>
  </si>
  <si>
    <t>https://drive.google.com/drive/folders/1AxJybODOpKopy7r1iFa0oo_9Qi9dqLtp?usp=sharing</t>
  </si>
  <si>
    <t>folder photos</t>
  </si>
  <si>
    <t>open air photo booth rental in Culver City Photos</t>
  </si>
  <si>
    <t>https://drive.google.com/drive/folders/1t1vPNWu3xTJNIkg-F1mdAOAxN7F0uKx4?usp=sharing</t>
  </si>
  <si>
    <t>folder pdfs</t>
  </si>
  <si>
    <t>open air photo booth rental in Culver City PDFs</t>
  </si>
  <si>
    <t>https://drive.google.com/drive/folders/1uxD1JGo0ccw74M30cHAvCEoajmVd9D-K?usp=sharing</t>
  </si>
  <si>
    <t>folder slides</t>
  </si>
  <si>
    <t>open air photo booth rental in Culver City Slides</t>
  </si>
  <si>
    <t>https://drive.google.com/drive/folders/1iKKFfIX1Ey1WyJDZRjMPO4IMKiCaSOAI?usp=sharing</t>
  </si>
  <si>
    <t>photo</t>
  </si>
  <si>
    <t>https://drive.google.com/file/d/1kedYz3aSZdOeoS4y-dVRbz4kTSz_a6le/view?usp=sharing</t>
  </si>
  <si>
    <t>https://drive.google.com/file/d/1-P3Z2hSZm8nrSRxS0pI0-Yzg7OFrnHF6/view?usp=sharing</t>
  </si>
  <si>
    <t>spreadsheet</t>
  </si>
  <si>
    <t>https://docs.google.com/spreadsheets/d/1zWD9ORSzSwuLi5tgaFrRn_v66hbfnUoRBArFbf__jXE/edit?usp=sharing</t>
  </si>
  <si>
    <t>spreadsheet key</t>
  </si>
  <si>
    <t>open air photo booth rental in Culver City key</t>
  </si>
  <si>
    <t>https://docs.google.com/spreadsheet/pub?key=1zWD9ORSzSwuLi5tgaFrRn_v66hbfnUoRBArFbf__jXE</t>
  </si>
  <si>
    <t>spreadsheet pubhtml</t>
  </si>
  <si>
    <t>open air photo booth rental in Culver City pubhtml</t>
  </si>
  <si>
    <t>https://docs.google.com/spreadsheets/d/1zWD9ORSzSwuLi5tgaFrRn_v66hbfnUoRBArFbf__jXE/pubhtml</t>
  </si>
  <si>
    <t>spreadsheet pub</t>
  </si>
  <si>
    <t>open air photo booth rental in Culver City pub</t>
  </si>
  <si>
    <t>https://docs.google.com/spreadsheets/d/1zWD9ORSzSwuLi5tgaFrRn_v66hbfnUoRBArFbf__jXE/pub</t>
  </si>
  <si>
    <t>spreadsheet view</t>
  </si>
  <si>
    <t>open air photo booth rental in Culver City view</t>
  </si>
  <si>
    <t>https://docs.google.com/spreadsheets/d/1zWD9ORSzSwuLi5tgaFrRn_v66hbfnUoRBArFbf__jXE/view</t>
  </si>
  <si>
    <t>form</t>
  </si>
  <si>
    <t>https://docs.google.com/forms/d/1ZZ1-n5zqFLiO3vXxk_6HhVVb2S2p96L8JgQAZhYJjec/edit?usp=sharing</t>
  </si>
  <si>
    <t>drawing</t>
  </si>
  <si>
    <t>https://docs.google.com/drawings/d/15S8_DRcU-MAcmkIy3sTK28nKlTZNkoHUwlyXov5zrcU/edit?usp=sharing</t>
  </si>
  <si>
    <t>image</t>
  </si>
  <si>
    <t>CTA or Logo</t>
  </si>
  <si>
    <t>https://drive.google.com/file/d/1Ub_baxN1yIKa7z6PHbWKiQ5Hv3QmkYdb/view?usp=drivesdk</t>
  </si>
  <si>
    <t>image link</t>
  </si>
  <si>
    <t>CTA or Logo - image link</t>
  </si>
  <si>
    <t>https://sites.google.com/view/photoboothrentallongbeach/home</t>
  </si>
  <si>
    <t>document</t>
  </si>
  <si>
    <t>https://docs.google.com/document/d/1fBDoo_sHS1gcI-kLtTRQZMuPyCU0apkF1y-s0luLi5k/edit?usp=sharing</t>
  </si>
  <si>
    <t>document pub</t>
  </si>
  <si>
    <t>https://docs.google.com/document/d/1fBDoo_sHS1gcI-kLtTRQZMuPyCU0apkF1y-s0luLi5k/pub</t>
  </si>
  <si>
    <t>document view</t>
  </si>
  <si>
    <t>https://docs.google.com/document/d/1fBDoo_sHS1gcI-kLtTRQZMuPyCU0apkF1y-s0luLi5k/view</t>
  </si>
  <si>
    <t>presentation</t>
  </si>
  <si>
    <t>https://docs.google.com/presentation/d/1uxiHAF1ZI8thdfIs4bUqpP4mEqqTzNXmQ9ykiWqTtz8/edit?usp=sharing</t>
  </si>
  <si>
    <t>presentation pub</t>
  </si>
  <si>
    <t>https://docs.google.com/presentation/d/1uxiHAF1ZI8thdfIs4bUqpP4mEqqTzNXmQ9ykiWqTtz8/pub?start=true&amp;loop=true&amp;delayms=3000</t>
  </si>
  <si>
    <t>presentation view</t>
  </si>
  <si>
    <t>https://docs.google.com/presentation/d/1uxiHAF1ZI8thdfIs4bUqpP4mEqqTzNXmQ9ykiWqTtz8/view</t>
  </si>
  <si>
    <t>presentation html</t>
  </si>
  <si>
    <t>open air photo booth rental in Culver City html</t>
  </si>
  <si>
    <t>https://docs.google.com/presentation/d/1uxiHAF1ZI8thdfIs4bUqpP4mEqqTzNXmQ9ykiWqTtz8/htmlpresent</t>
  </si>
  <si>
    <t>calendar</t>
  </si>
  <si>
    <t>Calendar - open air photo booth rental in Culver City</t>
  </si>
  <si>
    <t>https://calendar.google.com?cid=e2a4728b3343e1b999607f3a0cb4dac97500774464912aa3cd9e65511d5628c4@group.calendar.google.com</t>
  </si>
  <si>
    <t>Calendar - All Day Event</t>
  </si>
  <si>
    <t>Calendar - open air photo booth rental in Culver City - Event</t>
  </si>
  <si>
    <t>https://www.google.com/calendar/event?eid=cjE4dm5mbDhhZ29xZjhpaGtlMTNlOHFuNDQgZTJhNDcyOGIzMzQzZTFiOTk5NjA3ZjNhMGNiNGRhYzk3NTAwNzc0NDY0OTEyYWEzY2Q5ZTY1NTExZDU2MjhjNEBncm91cC5jYWxlbmRhci5nb29nbGUuY29t</t>
  </si>
  <si>
    <t>https://www.google.com/calendar/event?eid=aXJwOXZvZWEyNjJscGUydGx0MGgxaTUza2MgZTJhNDcyOGIzMzQzZTFiOTk5NjA3ZjNhMGNiNGRhYzk3NTAwNzc0NDY0OTEyYWEzY2Q5ZTY1NTExZDU2MjhjNEBncm91cC5jYWxlbmRhci5nb29nbGUuY29t</t>
  </si>
  <si>
    <t>https://www.google.com/calendar/event?eid=ajRpb3JtNXJvMWJjM2ZqdXZkMzU1bHAxOGMgZTJhNDcyOGIzMzQzZTFiOTk5NjA3ZjNhMGNiNGRhYzk3NTAwNzc0NDY0OTEyYWEzY2Q5ZTY1NTExZDU2MjhjNEBncm91cC5jYWxlbmRhci5nb29nbGUuY29t</t>
  </si>
  <si>
    <t>https://www.google.com/calendar/event?eid=ZGFnaG1xZTIyanBjZnB1YWEwYjBqbmk3ZmsgZTJhNDcyOGIzMzQzZTFiOTk5NjA3ZjNhMGNiNGRhYzk3NTAwNzc0NDY0OTEyYWEzY2Q5ZTY1NTExZDU2MjhjNEBncm91cC5jYWxlbmRhci5nb29nbGUuY29t</t>
  </si>
  <si>
    <t>https://www.google.com/calendar/event?eid=MmpqZjdsdDRjYWZjZGRyaHJjMjNhbTZwcXMgZTJhNDcyOGIzMzQzZTFiOTk5NjA3ZjNhMGNiNGRhYzk3NTAwNzc0NDY0OTEyYWEzY2Q5ZTY1NTExZDU2MjhjNEBncm91cC5jYWxlbmRhci5nb29nbGUuY29t</t>
  </si>
  <si>
    <t>https://www.google.com/calendar/event?eid=NGQzaThicmk4MmpmZnFpMjEwbHBkNDRvMTggZTJhNDcyOGIzMzQzZTFiOTk5NjA3ZjNhMGNiNGRhYzk3NTAwNzc0NDY0OTEyYWEzY2Q5ZTY1NTExZDU2MjhjNEBncm91cC5jYWxlbmRhci5nb29nbGUuY29t</t>
  </si>
  <si>
    <t>https://www.google.com/calendar/event?eid=YWFwMWtydjVlcGl1ODIxc2Foa3E0ZzE0Z2sgZTJhNDcyOGIzMzQzZTFiOTk5NjA3ZjNhMGNiNGRhYzk3NTAwNzc0NDY0OTEyYWEzY2Q5ZTY1NTExZDU2MjhjNEBncm91cC5jYWxlbmRhci5nb29nbGUuY29t</t>
  </si>
  <si>
    <t>https://www.google.com/calendar/event?eid=bzg4MXJuNmVvM2dtMTRuZXFkc3NrOTZ2OW8gZTJhNDcyOGIzMzQzZTFiOTk5NjA3ZjNhMGNiNGRhYzk3NTAwNzc0NDY0OTEyYWEzY2Q5ZTY1NTExZDU2MjhjNEBncm91cC5jYWxlbmRhci5nb29nbGUuY29t</t>
  </si>
  <si>
    <t>https://www.google.com/calendar/event?eid=bWRhZ3V0c2hvZmdlZ3NpMDVldjExaWpqNmMgZTJhNDcyOGIzMzQzZTFiOTk5NjA3ZjNhMGNiNGRhYzk3NTAwNzc0NDY0OTEyYWEzY2Q5ZTY1NTExZDU2MjhjNEBncm91cC5jYWxlbmRhci5nb29nbGUuY29t</t>
  </si>
  <si>
    <t>https://www.google.com/calendar/event?eid=c2o2bWo1Zm9qdWFhNWwxYTk2OGdiZTIzcXMgZTJhNDcyOGIzMzQzZTFiOTk5NjA3ZjNhMGNiNGRhYzk3NTAwNzc0NDY0OTEyYWEzY2Q5ZTY1NTExZDU2MjhjNEBncm91cC5jYWxlbmRhci5nb29nbGUuY29t</t>
  </si>
  <si>
    <t>https://www.google.com/calendar/event?eid=NjdjMXVmMTBzNzlvODh2dGJpaHBoZHJ1OGcgZTJhNDcyOGIzMzQzZTFiOTk5NjA3ZjNhMGNiNGRhYzk3NTAwNzc0NDY0OTEyYWEzY2Q5ZTY1NTExZDU2MjhjNEBncm91cC5jYWxlbmRhci5nb29nbGUuY29t</t>
  </si>
  <si>
    <t>https://www.google.com/calendar/event?eid=ZDRhOG0xZnJjZ3R1bnZ0NWkxajVtbGFjNjQgZTJhNDcyOGIzMzQzZTFiOTk5NjA3ZjNhMGNiNGRhYzk3NTAwNzc0NDY0OTEyYWEzY2Q5ZTY1NTExZDU2MjhjNEBncm91cC5jYWxlbmRhci5nb29nbGUuY29t</t>
  </si>
  <si>
    <t>https://www.google.com/calendar/event?eid=MGdzaGRmNm44c2tsN3V1NXFoMnR0Z3Y4ajAgZTJhNDcyOGIzMzQzZTFiOTk5NjA3ZjNhMGNiNGRhYzk3NTAwNzc0NDY0OTEyYWEzY2Q5ZTY1NTExZDU2MjhjNEBncm91cC5jYWxlbmRhci5nb29nbGUuY29t</t>
  </si>
  <si>
    <t>video</t>
  </si>
  <si>
    <t>https://youtu.be/pwiqBbyeUjE</t>
  </si>
  <si>
    <t>https://youtu.be/1-dEkZNtZHI</t>
  </si>
  <si>
    <t>https://youtu.be/FPsGz17-j10</t>
  </si>
  <si>
    <t>https://youtu.be/EmCLBIu0R2I</t>
  </si>
  <si>
    <t>https://youtu.be/10hlB0RTfVM</t>
  </si>
  <si>
    <t>sheet</t>
  </si>
  <si>
    <t>Sheet1</t>
  </si>
  <si>
    <t>https://docs.google.com/spreadsheets/d/1zWD9ORSzSwuLi5tgaFrRn_v66hbfnUoRBArFbf__jXE/edit#gid=0</t>
  </si>
  <si>
    <t>Keywords</t>
  </si>
  <si>
    <t>https://docs.google.com/spreadsheets/d/1zWD9ORSzSwuLi5tgaFrRn_v66hbfnUoRBArFbf__jXE/edit#gid=1524490908</t>
  </si>
  <si>
    <t>Content</t>
  </si>
  <si>
    <t>https://docs.google.com/spreadsheets/d/1zWD9ORSzSwuLi5tgaFrRn_v66hbfnUoRBArFbf__jXE/edit#gid=1786113809</t>
  </si>
  <si>
    <t>Calendar Events</t>
  </si>
  <si>
    <t>https://docs.google.com/spreadsheets/d/1zWD9ORSzSwuLi5tgaFrRn_v66hbfnUoRBArFbf__jXE/edit#gid=1950382978</t>
  </si>
  <si>
    <t>RSS Feeds</t>
  </si>
  <si>
    <t>https://docs.google.com/spreadsheets/d/1zWD9ORSzSwuLi5tgaFrRn_v66hbfnUoRBArFbf__jXE/edit#gid=2080543558</t>
  </si>
  <si>
    <t>folder HTML</t>
  </si>
  <si>
    <t>open air photo booth rental in Culver City HTML</t>
  </si>
  <si>
    <t>https://drive.google.com/drive/folders/1JzJQwLNjKU0K6gvKOrVI1QLVCWPTt24b?usp=sharing</t>
  </si>
  <si>
    <t>HTML</t>
  </si>
  <si>
    <t>open air photo booth rental in Culver City.html</t>
  </si>
  <si>
    <t>https://drive.google.com/file/d/1mT0ypLnaEuGzXpPM8WLzsoRSOgX11iZK/view?usp=sharing</t>
  </si>
  <si>
    <t>folder Microsoft Files</t>
  </si>
  <si>
    <t>open air photo booth rental in Culver City MSFT</t>
  </si>
  <si>
    <t>https://drive.google.com/drive/folders/15KIqvITA1WF28XGfm7o7UHsDFE2v4vVo?usp=sharing</t>
  </si>
  <si>
    <t>rental photo booths Culver City</t>
  </si>
  <si>
    <t>https://docs.google.com/document/d/1rPtO8SAQuJ2SOciXz_j1tMGhU8AD2YkYOoApK4fhquE/edit?usp=sharing</t>
  </si>
  <si>
    <t>rental photo booths Culver City pub</t>
  </si>
  <si>
    <t>https://docs.google.com/document/d/1rPtO8SAQuJ2SOciXz_j1tMGhU8AD2YkYOoApK4fhquE/pub</t>
  </si>
  <si>
    <t>rental photo booths Culver City view</t>
  </si>
  <si>
    <t>https://docs.google.com/document/d/1rPtO8SAQuJ2SOciXz_j1tMGhU8AD2YkYOoApK4fhquE/view</t>
  </si>
  <si>
    <t>photobooth printing Culver City</t>
  </si>
  <si>
    <t>https://docs.google.com/document/d/1qxrgIhVimUleTHouFI9mBvThK-b7xBwiT-QqlAio7VI/edit?usp=sharing</t>
  </si>
  <si>
    <t>photobooth printing Culver City pub</t>
  </si>
  <si>
    <t>https://docs.google.com/document/d/1qxrgIhVimUleTHouFI9mBvThK-b7xBwiT-QqlAio7VI/pub</t>
  </si>
  <si>
    <t>photobooth printing Culver City view</t>
  </si>
  <si>
    <t>https://docs.google.com/document/d/1qxrgIhVimUleTHouFI9mBvThK-b7xBwiT-QqlAio7VI/view</t>
  </si>
  <si>
    <t>rent photo booth Culver City</t>
  </si>
  <si>
    <t>https://docs.google.com/document/d/1JppKz-SRN8AtiKm6md2S934UztOXIq_Ya7pp9i-udZY/edit?usp=sharing</t>
  </si>
  <si>
    <t>rent photo booth Culver City pub</t>
  </si>
  <si>
    <t>https://docs.google.com/document/d/1JppKz-SRN8AtiKm6md2S934UztOXIq_Ya7pp9i-udZY/pub</t>
  </si>
  <si>
    <t>rent photo booth Culver City view</t>
  </si>
  <si>
    <t>https://docs.google.com/document/d/1JppKz-SRN8AtiKm6md2S934UztOXIq_Ya7pp9i-udZY/view</t>
  </si>
  <si>
    <t>link</t>
  </si>
  <si>
    <t>https://sites.google.com/view/culvercityphotoboothrentals/home</t>
  </si>
  <si>
    <t>https://sites.google.com/view/culvercityphotoboothrentals</t>
  </si>
  <si>
    <t>https://sites.google.com/view/culvercityphotoboothrentals/culver-city-photo-booths</t>
  </si>
  <si>
    <t>https://sites.google.com/view/photobooth-rental-culver-city/home</t>
  </si>
  <si>
    <t>Culver City photo booth</t>
  </si>
  <si>
    <t>https://docs.google.com/document/d/1XP3FHW0TyysQceX-rU_YyBl56P07wjOXaCa4b213Sd8/edit?usp=sharing</t>
  </si>
  <si>
    <t>Culver City photo booth pub</t>
  </si>
  <si>
    <t>https://docs.google.com/document/d/1XP3FHW0TyysQceX-rU_YyBl56P07wjOXaCa4b213Sd8/pub</t>
  </si>
  <si>
    <t>Culver City photo booth view</t>
  </si>
  <si>
    <t>https://docs.google.com/document/d/1XP3FHW0TyysQceX-rU_YyBl56P07wjOXaCa4b213Sd8/view</t>
  </si>
  <si>
    <t>photobooth rental Culver City</t>
  </si>
  <si>
    <t>https://docs.google.com/document/d/1EzJYnvn1Tt4kcVMTpF8QsIx6sRev_XWBE-3gdYOjgsQ/edit?usp=sharing</t>
  </si>
  <si>
    <t>photobooth rental Culver City pub</t>
  </si>
  <si>
    <t>https://docs.google.com/document/d/1EzJYnvn1Tt4kcVMTpF8QsIx6sRev_XWBE-3gdYOjgsQ/pub</t>
  </si>
  <si>
    <t>photobooth rental Culver City view</t>
  </si>
  <si>
    <t>https://docs.google.com/document/d/1EzJYnvn1Tt4kcVMTpF8QsIx6sRev_XWBE-3gdYOjgsQ/view</t>
  </si>
  <si>
    <t>photo booth with backdrop Culver City</t>
  </si>
  <si>
    <t>https://docs.google.com/document/d/1SYyxtY5CUWB4OoCRpnfpXfjEOUx3QpKmfUhmXPBDDtI/edit?usp=sharing</t>
  </si>
  <si>
    <t>photo booth with backdrop Culver City pub</t>
  </si>
  <si>
    <t>https://docs.google.com/document/d/1SYyxtY5CUWB4OoCRpnfpXfjEOUx3QpKmfUhmXPBDDtI/pub</t>
  </si>
  <si>
    <t>photo booth with backdrop Culver City view</t>
  </si>
  <si>
    <t>https://docs.google.com/document/d/1SYyxtY5CUWB4OoCRpnfpXfjEOUx3QpKmfUhmXPBDDtI/view</t>
  </si>
  <si>
    <t>renting a photo booth near Culver City</t>
  </si>
  <si>
    <t>https://docs.google.com/document/d/1ZNevY9TxVwAF_A9bGq66uu761gwXvyNKZVd2zJW-Dqw/edit?usp=sharing</t>
  </si>
  <si>
    <t>renting a photo booth near Culver City pub</t>
  </si>
  <si>
    <t>https://docs.google.com/document/d/1ZNevY9TxVwAF_A9bGq66uu761gwXvyNKZVd2zJW-Dqw/pub</t>
  </si>
  <si>
    <t>renting a photo booth near Culver City view</t>
  </si>
  <si>
    <t>https://docs.google.com/document/d/1ZNevY9TxVwAF_A9bGq66uu761gwXvyNKZVd2zJW-Dqw/view</t>
  </si>
  <si>
    <t>photo booth rental Culver City</t>
  </si>
  <si>
    <t>https://docs.google.com/document/d/12eEaLau3F3_9Uvv4376TrXC7NU-zbWy4AaZsRzEa80I/edit?usp=sharing</t>
  </si>
  <si>
    <t>photo booth rental Culver City pub</t>
  </si>
  <si>
    <t>https://docs.google.com/document/d/12eEaLau3F3_9Uvv4376TrXC7NU-zbWy4AaZsRzEa80I/pub</t>
  </si>
  <si>
    <t>photo booth rental Culver City view</t>
  </si>
  <si>
    <t>https://docs.google.com/document/d/12eEaLau3F3_9Uvv4376TrXC7NU-zbWy4AaZsRzEa80I/view</t>
  </si>
  <si>
    <t>rental a photo booth Culver City</t>
  </si>
  <si>
    <t>https://docs.google.com/document/d/1ARGF09V2LeHhEshcFhooy2QOWemnGvHEBHPpQ_zudpQ/edit?usp=sharing</t>
  </si>
  <si>
    <t>rental a photo booth Culver City pub</t>
  </si>
  <si>
    <t>https://docs.google.com/document/d/1ARGF09V2LeHhEshcFhooy2QOWemnGvHEBHPpQ_zudpQ/pub</t>
  </si>
  <si>
    <t>rental a photo booth Culver City view</t>
  </si>
  <si>
    <t>https://docs.google.com/document/d/1ARGF09V2LeHhEshcFhooy2QOWemnGvHEBHPpQ_zudpQ/view</t>
  </si>
  <si>
    <t>https://docs.google.com/document/d/1fNWGaAbZ4sMbFKV7IZnwGGGezd3IFovdcj2VDT4gEaI/edit?usp=sharing</t>
  </si>
  <si>
    <t>https://docs.google.com/document/d/1fNWGaAbZ4sMbFKV7IZnwGGGezd3IFovdcj2VDT4gEaI/pub</t>
  </si>
  <si>
    <t>https://docs.google.com/document/d/1fNWGaAbZ4sMbFKV7IZnwGGGezd3IFovdcj2VDT4gEaI/view</t>
  </si>
  <si>
    <t>photo booth for rent Culver City</t>
  </si>
  <si>
    <t>https://docs.google.com/document/d/1QprLSSzGm_qh9ba0P8END7gZCb55vIr7ImswTDr05X4/edit?usp=sharing</t>
  </si>
  <si>
    <t>photo booth for rent Culver City pub</t>
  </si>
  <si>
    <t>https://docs.google.com/document/d/1QprLSSzGm_qh9ba0P8END7gZCb55vIr7ImswTDr05X4/pub</t>
  </si>
  <si>
    <t>photo booth for rent Culver City view</t>
  </si>
  <si>
    <t>https://docs.google.com/document/d/1QprLSSzGm_qh9ba0P8END7gZCb55vIr7ImswTDr05X4/view</t>
  </si>
  <si>
    <t>renting a photo booth Culver City</t>
  </si>
  <si>
    <t>https://docs.google.com/document/d/1MVLtkV7Zd0G8wIa__UiYpS-QShtEm1m4tZI-HAurHk0/edit?usp=sharing</t>
  </si>
  <si>
    <t>renting a photo booth Culver City pub</t>
  </si>
  <si>
    <t>https://docs.google.com/document/d/1MVLtkV7Zd0G8wIa__UiYpS-QShtEm1m4tZI-HAurHk0/pub</t>
  </si>
  <si>
    <t>renting a photo booth Culver City view</t>
  </si>
  <si>
    <t>https://docs.google.com/document/d/1MVLtkV7Zd0G8wIa__UiYpS-QShtEm1m4tZI-HAurHk0/view</t>
  </si>
  <si>
    <t>https://docs.google.com/document/d/1XtTfFXtRgmtYZMH_r-nKwhfasw3xK5IHxdMqGj3zmTM/edit?usp=sharing</t>
  </si>
  <si>
    <t>https://docs.google.com/document/d/1XtTfFXtRgmtYZMH_r-nKwhfasw3xK5IHxdMqGj3zmTM/pub</t>
  </si>
  <si>
    <t>https://docs.google.com/document/d/1XtTfFXtRgmtYZMH_r-nKwhfasw3xK5IHxdMqGj3zmTM/view</t>
  </si>
  <si>
    <t>photo booth rentals Culver City</t>
  </si>
  <si>
    <t>https://docs.google.com/document/d/14cmcYlWN_hYAXk81BYrL_1H8FMFrt-XRW0eIhVoZQHY/edit?usp=sharing</t>
  </si>
  <si>
    <t>photo booth rentals Culver City pub</t>
  </si>
  <si>
    <t>https://docs.google.com/document/d/14cmcYlWN_hYAXk81BYrL_1H8FMFrt-XRW0eIhVoZQHY/pub</t>
  </si>
  <si>
    <t>photo booth rentals Culver City view</t>
  </si>
  <si>
    <t>https://docs.google.com/document/d/14cmcYlWN_hYAXk81BYrL_1H8FMFrt-XRW0eIhVoZQHY/view</t>
  </si>
  <si>
    <t>https://docs.google.com/document/d/14Ss7ml8Iwy76xjuTqCAPm-oRmebaTKh1sbHKqjSdLP0/edit?usp=sharing</t>
  </si>
  <si>
    <t>https://docs.google.com/document/d/14Ss7ml8Iwy76xjuTqCAPm-oRmebaTKh1sbHKqjSdLP0/pub</t>
  </si>
  <si>
    <t>https://docs.google.com/document/d/14Ss7ml8Iwy76xjuTqCAPm-oRmebaTKh1sbHKqjSdLP0/view</t>
  </si>
  <si>
    <t>renting a photo booth in Culver City</t>
  </si>
  <si>
    <t>https://docs.google.com/document/d/18Jf3ktwsC_KlLX_i3VTVUcRE5BIy1UrBqwDG4tKnd0I/edit?usp=sharing</t>
  </si>
  <si>
    <t>renting a photo booth in Culver City pub</t>
  </si>
  <si>
    <t>https://docs.google.com/document/d/18Jf3ktwsC_KlLX_i3VTVUcRE5BIy1UrBqwDG4tKnd0I/pub</t>
  </si>
  <si>
    <t>renting a photo booth in Culver City view</t>
  </si>
  <si>
    <t>https://docs.google.com/document/d/18Jf3ktwsC_KlLX_i3VTVUcRE5BIy1UrBqwDG4tKnd0I/view</t>
  </si>
  <si>
    <t>rent a photobooth Culver City</t>
  </si>
  <si>
    <t>https://docs.google.com/document/d/13mDr8dD-xCj4kO6vSO7AyGmo4iuf7UfIOIeL856itjk/edit?usp=sharing</t>
  </si>
  <si>
    <t>rent a photobooth Culver City pub</t>
  </si>
  <si>
    <t>https://docs.google.com/document/d/13mDr8dD-xCj4kO6vSO7AyGmo4iuf7UfIOIeL856itjk/pub</t>
  </si>
  <si>
    <t>rent a photobooth Culver City view</t>
  </si>
  <si>
    <t>https://docs.google.com/document/d/13mDr8dD-xCj4kO6vSO7AyGmo4iuf7UfIOIeL856itjk/view</t>
  </si>
  <si>
    <t>photo booth rental package Culver City</t>
  </si>
  <si>
    <t>https://docs.google.com/document/d/1M9ZOn9hJbfV7bCMHX8PZE4qCq_u51FwrjPzfgiDCpIU/edit?usp=sharing</t>
  </si>
  <si>
    <t>photo booth rental package Culver City pub</t>
  </si>
  <si>
    <t>https://docs.google.com/document/d/1M9ZOn9hJbfV7bCMHX8PZE4qCq_u51FwrjPzfgiDCpIU/pub</t>
  </si>
  <si>
    <t>photo booth rental package Culver City view</t>
  </si>
  <si>
    <t>https://docs.google.com/document/d/1M9ZOn9hJbfV7bCMHX8PZE4qCq_u51FwrjPzfgiDCpIU/view</t>
  </si>
  <si>
    <t>photobooth for rent Culver City</t>
  </si>
  <si>
    <t>https://docs.google.com/document/d/1_W_NIScXTw6QD0V7vfnIvczT9o5Lu5eiFTqyIFDvum0/edit?usp=sharing</t>
  </si>
  <si>
    <t>photobooth for rent Culver City pub</t>
  </si>
  <si>
    <t>https://docs.google.com/document/d/1_W_NIScXTw6QD0V7vfnIvczT9o5Lu5eiFTqyIFDvum0/pub</t>
  </si>
  <si>
    <t>photobooth for rent Culver City view</t>
  </si>
  <si>
    <t>https://docs.google.com/document/d/1_W_NIScXTw6QD0V7vfnIvczT9o5Lu5eiFTqyIFDvum0/view</t>
  </si>
  <si>
    <t>photo booths rent Culver City</t>
  </si>
  <si>
    <t>https://docs.google.com/document/d/1s2tCg1LLcJXHSmyK3U7Y1Z_FMsBmS4faTciOWowPTaE/edit?usp=sharing</t>
  </si>
  <si>
    <t>photo booths rent Culver City pub</t>
  </si>
  <si>
    <t>https://docs.google.com/document/d/1s2tCg1LLcJXHSmyK3U7Y1Z_FMsBmS4faTciOWowPTaE/pub</t>
  </si>
  <si>
    <t>photo booths rent Culver City view</t>
  </si>
  <si>
    <t>https://docs.google.com/document/d/1s2tCg1LLcJXHSmyK3U7Y1Z_FMsBmS4faTciOWowPTaE/view</t>
  </si>
  <si>
    <t>comment</t>
  </si>
  <si>
    <t>https://docs.google.com/spreadsheets/d/1zWD9ORSzSwuLi5tgaFrRn_v66hbfnUoRBArFbf__jXE/edit?disco=AAABSm5IcW0</t>
  </si>
  <si>
    <t>https://docs.google.com/drawings/d/15S8_DRcU-MAcmkIy3sTK28nKlTZNkoHUwlyXov5zrcU/edit?disco=AAABSnkEw5Y</t>
  </si>
  <si>
    <t>https://docs.google.com/document/d/1s2tCg1LLcJXHSmyK3U7Y1Z_FMsBmS4faTciOWowPTaE/edit?disco=AAABSbfs8Xc</t>
  </si>
  <si>
    <t>https://docs.google.com/document/d/1_W_NIScXTw6QD0V7vfnIvczT9o5Lu5eiFTqyIFDvum0/edit?disco=AAABSbyI814</t>
  </si>
  <si>
    <t>https://docs.google.com/document/d/1M9ZOn9hJbfV7bCMHX8PZE4qCq_u51FwrjPzfgiDCpIU/edit?disco=AAABSUgMNTs</t>
  </si>
  <si>
    <t>https://docs.google.com/document/d/13mDr8dD-xCj4kO6vSO7AyGmo4iuf7UfIOIeL856itjk/edit?disco=AAABSnI7fTI</t>
  </si>
  <si>
    <t>https://docs.google.com/document/d/18Jf3ktwsC_KlLX_i3VTVUcRE5BIy1UrBqwDG4tKnd0I/edit?disco=AAABSnP3K5g</t>
  </si>
  <si>
    <t>https://docs.google.com/document/d/14Ss7ml8Iwy76xjuTqCAPm-oRmebaTKh1sbHKqjSdLP0/edit?disco=AAABSnhzAlc</t>
  </si>
  <si>
    <t>https://docs.google.com/document/d/14cmcYlWN_hYAXk81BYrL_1H8FMFrt-XRW0eIhVoZQHY/edit?disco=AAABSuxkOT8</t>
  </si>
  <si>
    <t>https://docs.google.com/document/d/1XtTfFXtRgmtYZMH_r-nKwhfasw3xK5IHxdMqGj3zmTM/edit?disco=AAABOuvcKec</t>
  </si>
  <si>
    <t>https://docs.google.com/document/d/1MVLtkV7Zd0G8wIa__UiYpS-QShtEm1m4tZI-HAurHk0/edit?disco=AAABOutETOg</t>
  </si>
  <si>
    <t>https://docs.google.com/document/d/1QprLSSzGm_qh9ba0P8END7gZCb55vIr7ImswTDr05X4/edit?disco=AAABSdBO7Ts</t>
  </si>
  <si>
    <t>https://docs.google.com/document/d/1fNWGaAbZ4sMbFKV7IZnwGGGezd3IFovdcj2VDT4gEaI/edit?disco=AAABSagHPaE</t>
  </si>
  <si>
    <t>https://docs.google.com/document/d/1ARGF09V2LeHhEshcFhooy2QOWemnGvHEBHPpQ_zudpQ/edit?disco=AAABSm6OzX4</t>
  </si>
  <si>
    <t>https://docs.google.com/document/d/12eEaLau3F3_9Uvv4376TrXC7NU-zbWy4AaZsRzEa80I/edit?disco=AAABSV0LH0A</t>
  </si>
  <si>
    <t>https://docs.google.com/document/d/1ZNevY9TxVwAF_A9bGq66uu761gwXvyNKZVd2zJW-Dqw/edit?disco=AAABSVPZjSU</t>
  </si>
  <si>
    <t>https://docs.google.com/document/d/1SYyxtY5CUWB4OoCRpnfpXfjEOUx3QpKmfUhmXPBDDtI/edit?disco=AAABSVeGPYc</t>
  </si>
  <si>
    <t>https://docs.google.com/document/d/1EzJYnvn1Tt4kcVMTpF8QsIx6sRev_XWBE-3gdYOjgsQ/edit?disco=AAABSmRJ5cU</t>
  </si>
  <si>
    <t>https://docs.google.com/document/d/1XP3FHW0TyysQceX-rU_YyBl56P07wjOXaCa4b213Sd8/edit?disco=AAABSmyljNQ</t>
  </si>
  <si>
    <t>https://docs.google.com/document/d/1JppKz-SRN8AtiKm6md2S934UztOXIq_Ya7pp9i-udZY/edit?disco=AAABSUxB4bE</t>
  </si>
  <si>
    <t>https://docs.google.com/document/d/1qxrgIhVimUleTHouFI9mBvThK-b7xBwiT-QqlAio7VI/edit?disco=AAABSV9SCkI</t>
  </si>
  <si>
    <t>https://docs.google.com/document/d/1rPtO8SAQuJ2SOciXz_j1tMGhU8AD2YkYOoApK4fhquE/edit?disco=AAABSmt7Yak</t>
  </si>
  <si>
    <t>https://docs.google.com/document/d/1fBDoo_sHS1gcI-kLtTRQZMuPyCU0apkF1y-s0luLi5k/edit?disco=AAABSnBNmhY</t>
  </si>
  <si>
    <t>https://docs.google.com/presentation/d/1uxiHAF1ZI8thdfIs4bUqpP4mEqqTzNXmQ9ykiWqTtz8/edit?disco=AAABSuwf0zs</t>
  </si>
  <si>
    <t>pdf</t>
  </si>
  <si>
    <t>open air photo booth rental in Culver City-open air photo booth rental in Culver City.pdf</t>
  </si>
  <si>
    <t>https://drive.google.com/file/d/15xhYJpeGh5W3J9M3eMa8dBkz7uNPe9Ro/view?usp=sharing</t>
  </si>
  <si>
    <t>csv</t>
  </si>
  <si>
    <t>open air photo booth rental in Culver City-open air photo booth rental in Culver City.csv</t>
  </si>
  <si>
    <t>https://drive.google.com/file/d/19ONT8a_rrIw_Cq5by-9rsDIc-nIq3yvg/view?usp=sharing</t>
  </si>
  <si>
    <t>ods</t>
  </si>
  <si>
    <t>open air photo booth rental in Culver City-open air photo booth rental in Culver City.ods</t>
  </si>
  <si>
    <t>https://drive.google.com/file/d/1LFaXTRkbPAuql3ZOuycXh011i3dUrMOs/view?usp=sharing</t>
  </si>
  <si>
    <t>tsv</t>
  </si>
  <si>
    <t>open air photo booth rental in Culver City-open air photo booth rental in Culver City.tsv</t>
  </si>
  <si>
    <t>https://drive.google.com/file/d/1ma3hi_1pSkcDa5nlPOT6CNnbOwPzFI03/view?usp=sharing</t>
  </si>
  <si>
    <t>xlsx</t>
  </si>
  <si>
    <t>open air photo booth rental in Culver City-open air photo booth rental in Culver City.xlsx</t>
  </si>
  <si>
    <t>https://docs.google.com/spreadsheets/d/1OjTSlrS43K24t8cd1ER08dPOn6Uk_NYC/edit?usp=sharing&amp;ouid=115602453726005426174&amp;rtpof=true&amp;sd=true</t>
  </si>
  <si>
    <t>open air photo booth rental in Culver City-Keywords.pdf</t>
  </si>
  <si>
    <t>https://drive.google.com/file/d/1pOes-pfYgTAmWjSy5Dj5jYWETkIrE8m-/view?usp=sharing</t>
  </si>
  <si>
    <t>open air photo booth rental in Culver City-Keywords.csv</t>
  </si>
  <si>
    <t>https://drive.google.com/file/d/10Grr2H7zLTbS8VtRy9OhquuJYbVb169e/view?usp=sharing</t>
  </si>
  <si>
    <t>open air photo booth rental in Culver City-Keywords.ods</t>
  </si>
  <si>
    <t>https://drive.google.com/file/d/1N9DK8A1ePRz1vcJ-OFenrl7Etvpptt35/view?usp=sharing</t>
  </si>
  <si>
    <t>open air photo booth rental in Culver City-Keywords.tsv</t>
  </si>
  <si>
    <t>https://drive.google.com/file/d/1WYUPGJ3wR5P7kkG3fbVT2_EvSR7hTyYv/view?usp=sharing</t>
  </si>
  <si>
    <t>open air photo booth rental in Culver City-Keywords.xlsx</t>
  </si>
  <si>
    <t>https://docs.google.com/spreadsheets/d/1V90I0u9N7zGKP5tONEJGcEVLuiIR_2TP/edit?usp=sharing&amp;ouid=115602453726005426174&amp;rtpof=true&amp;sd=true</t>
  </si>
  <si>
    <t>open air photo booth rental in Culver City-Content.pdf</t>
  </si>
  <si>
    <t>https://drive.google.com/file/d/1EX7ZVSsScRnxYThpb_VNq1cK99Kc4K-j/view?usp=sharing</t>
  </si>
  <si>
    <t>open air photo booth rental in Culver City-Content.csv</t>
  </si>
  <si>
    <t>https://drive.google.com/file/d/1Ox2U4HsgjfStlP9c238pzjzkaU3k3c_v/view?usp=sharing</t>
  </si>
  <si>
    <t>open air photo booth rental in Culver City-Content.ods</t>
  </si>
  <si>
    <t>https://drive.google.com/file/d/1H8s8h5STjih--V8p2b0OdphtL-DQPZEZ/view?usp=sharing</t>
  </si>
  <si>
    <t>open air photo booth rental in Culver City-Content.tsv</t>
  </si>
  <si>
    <t>https://drive.google.com/file/d/10UXzOLHt_Az2hhZWDEbyaQa9yK3D0JCB/view?usp=sharing</t>
  </si>
  <si>
    <t>open air photo booth rental in Culver City-Content.xlsx</t>
  </si>
  <si>
    <t>https://docs.google.com/spreadsheets/d/17ix9ytfJ5V9Em8QEZZX3s4uJ54XNup4U/edit?usp=sharing&amp;ouid=115602453726005426174&amp;rtpof=true&amp;sd=true</t>
  </si>
  <si>
    <t>open air photo booth rental in Culver City-Calendar Events.pdf</t>
  </si>
  <si>
    <t>https://drive.google.com/file/d/1ZQI-LoYpWstmVzB7rjne7nkZsqzBc_lq/view?usp=sharing</t>
  </si>
  <si>
    <t>open air photo booth rental in Culver City-Calendar Events.csv</t>
  </si>
  <si>
    <t>https://drive.google.com/file/d/1wxFZoQc-8bcyfV4LOq8zAQAiWtGBDdrn/view?usp=sharing</t>
  </si>
  <si>
    <t>open air photo booth rental in Culver City-Calendar Events.ods</t>
  </si>
  <si>
    <t>https://drive.google.com/file/d/1qPa9I1Ig7GlCic8HbUrBdaip7wKSk3da/view?usp=sharing</t>
  </si>
  <si>
    <t>open air photo booth rental in Culver City-Calendar Events.tsv</t>
  </si>
  <si>
    <t>https://drive.google.com/file/d/1LUmnDcjiJMTdaep4MKCjLK2oNjuFr27-/view?usp=sharing</t>
  </si>
  <si>
    <t>open air photo booth rental in Culver City-Calendar Events.xlsx</t>
  </si>
  <si>
    <t>https://docs.google.com/spreadsheets/d/1y96HlyrFvwy5mgE85IMNcmnmY2IetQ4e/edit?usp=sharing&amp;ouid=115602453726005426174&amp;rtpof=true&amp;sd=true</t>
  </si>
  <si>
    <t>open air photo booth rental in Culver City-RSS Feeds.pdf</t>
  </si>
  <si>
    <t>https://drive.google.com/file/d/12QwPoGsRy1ZLesN5GrHrbZ8AgujW5Mc8/view?usp=sharing</t>
  </si>
  <si>
    <t>open air photo booth rental in Culver City-RSS Feeds.csv</t>
  </si>
  <si>
    <t>https://drive.google.com/file/d/1T-2H54ApyyqC2hpBr_caSVGS6mzwbKOW/view?usp=sharing</t>
  </si>
  <si>
    <t>open air photo booth rental in Culver City-RSS Feeds.ods</t>
  </si>
  <si>
    <t>https://drive.google.com/file/d/1C0viLN6gVWFpW4jS5v8VL1UkvG8n3A5-/view?usp=sharing</t>
  </si>
  <si>
    <t>open air photo booth rental in Culver City-RSS Feeds.tsv</t>
  </si>
  <si>
    <t>https://drive.google.com/file/d/1RkTOgiZVXikigozIV2-w4TuUT1I8PPBB/view?usp=sharing</t>
  </si>
  <si>
    <t>open air photo booth rental in Culver City-RSS Feeds.xlsx</t>
  </si>
  <si>
    <t>https://docs.google.com/spreadsheets/d/1np-EHz2FvZwz_rLYVkoazm-wRXFWL7WK/edit?usp=sharing&amp;ouid=115602453726005426174&amp;rtpof=true&amp;sd=true</t>
  </si>
  <si>
    <t>rtf</t>
  </si>
  <si>
    <t>open air photo booth rental in Culver City.rtf</t>
  </si>
  <si>
    <t>https://drive.google.com/file/d/1t3UlkA9_A899jgzOBSL56Na4fU7sxD4p/view?usp=sharing</t>
  </si>
  <si>
    <t>txt</t>
  </si>
  <si>
    <t>open air photo booth rental in Culver City.txt</t>
  </si>
  <si>
    <t>https://drive.google.com/file/d/13qIFskK2tOdI2kOycnDZv1650pikDujG/view?usp=sharing</t>
  </si>
  <si>
    <t>rental photo booths Culver City.rtf</t>
  </si>
  <si>
    <t>https://drive.google.com/file/d/1bI2JKWnK1XF-BMrcleOL42-Rr_jCF29P/view?usp=sharing</t>
  </si>
  <si>
    <t>rental photo booths Culver City.txt</t>
  </si>
  <si>
    <t>https://drive.google.com/file/d/18b7Tce_7YUrZIta9gVRUCn8dMkU66H2I/view?usp=sharing</t>
  </si>
  <si>
    <t>photobooth printing Culver City.rtf</t>
  </si>
  <si>
    <t>https://drive.google.com/file/d/17FbJLhh-BssQ8JbedD_WHlJc40ZN3rVr/view?usp=sharing</t>
  </si>
  <si>
    <t>photobooth printing Culver City.txt</t>
  </si>
  <si>
    <t>https://drive.google.com/file/d/1kkHSdrccM7T9Scetyp1SywfLSE1UmMFv/view?usp=sharing</t>
  </si>
  <si>
    <t>rent photo booth Culver City.rtf</t>
  </si>
  <si>
    <t>https://drive.google.com/file/d/1bwFxEod0hbKIYYfalK0_Fozjhq0u0wkz/view?usp=sharing</t>
  </si>
  <si>
    <t>rent photo booth Culver City.txt</t>
  </si>
  <si>
    <t>https://drive.google.com/file/d/184Mg2uc9nx2Hma-6Q6RlUWWX6wFpRoln/view?usp=sharing</t>
  </si>
  <si>
    <t>Culver City photo booth.rtf</t>
  </si>
  <si>
    <t>https://drive.google.com/file/d/1m9eABG17u6etmaBAHSKPZjiVfhFGbOhj/view?usp=sharing</t>
  </si>
  <si>
    <t>Culver City photo booth.txt</t>
  </si>
  <si>
    <t>https://drive.google.com/file/d/1zVhfZrZo0sBmB-4faLRNqgaewL_TNwD2/view?usp=sharing</t>
  </si>
  <si>
    <t>photobooth rental Culver City.rtf</t>
  </si>
  <si>
    <t>https://drive.google.com/file/d/1xCgp1lIA1whsWB8jeN1ti0_InkUIDg1T/view?usp=sharing</t>
  </si>
  <si>
    <t>photobooth rental Culver City.txt</t>
  </si>
  <si>
    <t>https://drive.google.com/file/d/1CasGMEbjg6X0Lc8OziisC3UIOqe2rStv/view?usp=sharing</t>
  </si>
  <si>
    <t>photo booth with backdrop Culver City.rtf</t>
  </si>
  <si>
    <t>https://drive.google.com/file/d/1sYq3xbh-0o-5gzrX7C2tVBmjycREB-M0/view?usp=sharing</t>
  </si>
  <si>
    <t>photo booth with backdrop Culver City.txt</t>
  </si>
  <si>
    <t>https://drive.google.com/file/d/1kyMon9URDqKwYHPKrfUjkqctF_gPrPnc/view?usp=sharing</t>
  </si>
  <si>
    <t>renting a photo booth near Culver City.rtf</t>
  </si>
  <si>
    <t>https://drive.google.com/file/d/1-k4utRelhwB43wJf1iFxr_ZWYY4GLXfp/view?usp=sharing</t>
  </si>
  <si>
    <t>renting a photo booth near Culver City.txt</t>
  </si>
  <si>
    <t>https://drive.google.com/file/d/1gSpQfPsEuDM80FfWvoOsRubwmN_vtteJ/view?usp=sharing</t>
  </si>
  <si>
    <t>photo booth rental Culver City.rtf</t>
  </si>
  <si>
    <t>https://drive.google.com/file/d/1b9NWZAWlwarJ2B8pI5RJis7fsI3Yi6hf/view?usp=sharing</t>
  </si>
  <si>
    <t>photo booth rental Culver City.txt</t>
  </si>
  <si>
    <t>https://drive.google.com/file/d/127SH1H7Na11iXBYuxPIvelHPUJjQONOd/view?usp=sharing</t>
  </si>
  <si>
    <t>rental a photo booth Culver City.rtf</t>
  </si>
  <si>
    <t>https://drive.google.com/file/d/1qpmOyJrgzze_zAOFKBkz-O7HQU2YFIol/view?usp=sharing</t>
  </si>
  <si>
    <t>rental a photo booth Culver City.txt</t>
  </si>
  <si>
    <t>https://drive.google.com/file/d/1LkLKwUsi8PBPIadU-2g1eTQh6P3SOVhb/view?usp=sharing</t>
  </si>
  <si>
    <t>https://drive.google.com/file/d/13Q-OuXR0WnvDZloVjCD4UfFHmS5kBd3G/view?usp=sharing</t>
  </si>
  <si>
    <t>https://drive.google.com/file/d/1Xzrko3b7bfNdumu5C9QMd82n90dtYtlx/view?usp=sharing</t>
  </si>
  <si>
    <t>photo booth for rent Culver City.rtf</t>
  </si>
  <si>
    <t>https://drive.google.com/file/d/1e18v1twwl9hej2LL4KaIkoC-GbeFwz-E/view?usp=sharing</t>
  </si>
  <si>
    <t>photo booth for rent Culver City.txt</t>
  </si>
  <si>
    <t>https://drive.google.com/file/d/199CzGWRap7kuECOL0pcjFYWBCnRbiISH/view?usp=sharing</t>
  </si>
  <si>
    <t>renting a photo booth Culver City.rtf</t>
  </si>
  <si>
    <t>https://drive.google.com/file/d/1zaqftAb5J3qDhqFUz-km3L3_HLEcRsMh/view?usp=sharing</t>
  </si>
  <si>
    <t>renting a photo booth Culver City.txt</t>
  </si>
  <si>
    <t>https://drive.google.com/file/d/1te3oEIw6hri61mvfywegqYROir6YGO4i/view?usp=sharing</t>
  </si>
  <si>
    <t>https://drive.google.com/file/d/1VAhaIkx5KwJtNaZK7kbYiW0KP7prBiMs/view?usp=sharing</t>
  </si>
  <si>
    <t>https://drive.google.com/file/d/18Lqv4bQuINjaiX03Qzhoc0OQnMpmwLHC/view?usp=sharing</t>
  </si>
  <si>
    <t>photo booth rentals Culver City.rtf</t>
  </si>
  <si>
    <t>https://drive.google.com/file/d/1G1PI4ZSw0flRLbMVqBQfTr44QtSVj1FL/view?usp=sharing</t>
  </si>
  <si>
    <t>photo booth rentals Culver City.txt</t>
  </si>
  <si>
    <t>https://drive.google.com/file/d/1xFBP3Ab2hU1_TybdXpCWPlj5uoB2aiIr/view?usp=sharing</t>
  </si>
  <si>
    <t>https://drive.google.com/file/d/1gunIlXSGl_huvm7J7uf0TiquVvrQEoRM/view?usp=sharing</t>
  </si>
  <si>
    <t>https://drive.google.com/file/d/1RuHLgcAjRwuJzsDSuqPdyBphWdx4fcC4/view?usp=sharing</t>
  </si>
  <si>
    <t>renting a photo booth in Culver City.rtf</t>
  </si>
  <si>
    <t>https://drive.google.com/file/d/1CCp-9UW1l_VOPbX4doyOWlsOiYNg9M2x/view?usp=sharing</t>
  </si>
  <si>
    <t>renting a photo booth in Culver City.txt</t>
  </si>
  <si>
    <t>https://drive.google.com/file/d/1PMLbax_jdM0WyPBIfR65iid39TYTmQkG/view?usp=sharing</t>
  </si>
  <si>
    <t>rent a photobooth Culver City.rtf</t>
  </si>
  <si>
    <t>https://drive.google.com/file/d/1iADpsXSEmDw_Pm2VlfuqTRFnxmcBFNrX/view?usp=sharing</t>
  </si>
  <si>
    <t>rent a photobooth Culver City.txt</t>
  </si>
  <si>
    <t>https://drive.google.com/file/d/1eaf-rykqB-xP3Kf_zTJW3iy_Qagfkvng/view?usp=sharing</t>
  </si>
  <si>
    <t>photo booth rental package Culver City.rtf</t>
  </si>
  <si>
    <t>https://drive.google.com/file/d/1s2oGIcvjV-3e8AdYrW9-YMF7Nhd9YWwH/view?usp=sharing</t>
  </si>
  <si>
    <t>photo booth rental package Culver City.txt</t>
  </si>
  <si>
    <t>https://drive.google.com/file/d/1q4K3YO5u_mrydqaO1YHUqGCe-AihUXKu/view?usp=sharing</t>
  </si>
  <si>
    <t>photobooth for rent Culver City.rtf</t>
  </si>
  <si>
    <t>https://drive.google.com/file/d/1u9VA8fe8Bx0HZ7kJeqF0zUY4rayBM4zc/view?usp=sharing</t>
  </si>
  <si>
    <t>photobooth for rent Culver City.txt</t>
  </si>
  <si>
    <t>https://drive.google.com/file/d/137SuseiYlvN9FP9WI9PexHHHZ5nG45xU/view?usp=sharing</t>
  </si>
  <si>
    <t>photo booths rent Culver City.rtf</t>
  </si>
  <si>
    <t>https://drive.google.com/file/d/1p6ovdx_KWMBnJdDy9HvH2AsGUtOh4nPz/view?usp=sharing</t>
  </si>
  <si>
    <t>photo booths rent Culver City.txt</t>
  </si>
  <si>
    <t>https://drive.google.com/file/d/1hjVqMDVK7mxLCovCporh61cvjvaBMyld/view?usp=sharing</t>
  </si>
  <si>
    <t>open air photo booth rental in Culver City.pdf</t>
  </si>
  <si>
    <t>https://drive.google.com/file/d/1wyMPzzzalqVanr4trYOJ5ju8neSQJqk-/view?usp=sharing</t>
  </si>
  <si>
    <t>rental photo booths Culver City.pdf</t>
  </si>
  <si>
    <t>https://drive.google.com/file/d/1z2tvwXyKoYVm95PPsexmCELLYOHXdVGR/view?usp=sharing</t>
  </si>
  <si>
    <t>photobooth printing Culver City.pdf</t>
  </si>
  <si>
    <t>https://drive.google.com/file/d/1MWYN2f-_auu395sSDcPxHClbrF1KoN56/view?usp=sharing</t>
  </si>
  <si>
    <t>rent photo booth Culver City.pdf</t>
  </si>
  <si>
    <t>https://drive.google.com/file/d/1WiW2yoXz1ADWU5GEo7jLYu6X6u51b0Al/view?usp=sharing</t>
  </si>
  <si>
    <t>Culver City photo booth.pdf</t>
  </si>
  <si>
    <t>https://drive.google.com/file/d/1MC7nvTnUMeHCdywP_MEohUxFYI0KnUla/view?usp=sharing</t>
  </si>
  <si>
    <t>photobooth rental Culver City.pdf</t>
  </si>
  <si>
    <t>https://drive.google.com/file/d/1wmR2j1GLN-JzdKf9al36lt5KUJnyMl3f/view?usp=sharing</t>
  </si>
  <si>
    <t>photo booth with backdrop Culver City.pdf</t>
  </si>
  <si>
    <t>https://drive.google.com/file/d/1cM_RxUB0pQ8A9b3RU4rEtDgVbX3qGBzA/view?usp=sharing</t>
  </si>
  <si>
    <t>renting a photo booth near Culver City.pdf</t>
  </si>
  <si>
    <t>https://drive.google.com/file/d/1dUKvD7LJgVw0Cnb-eMC83EmKzHAkr5Zx/view?usp=sharing</t>
  </si>
  <si>
    <t>photo booth rental Culver City.pdf</t>
  </si>
  <si>
    <t>https://drive.google.com/file/d/10-gvrwDgy7KXneCB66b0cD7hQoptBQ5h/view?usp=sharing</t>
  </si>
  <si>
    <t>rental a photo booth Culver City.pdf</t>
  </si>
  <si>
    <t>https://drive.google.com/file/d/1SewIWCcRKCgrLOIz7YlGrUFl8NJqXAxq/view?usp=sharing</t>
  </si>
  <si>
    <t>https://drive.google.com/file/d/1XDlW-c3Lj_eObHiArxW5Vyky5yf77UL7/view?usp=sharing</t>
  </si>
  <si>
    <t>photo booth for rent Culver City.pdf</t>
  </si>
  <si>
    <t>https://drive.google.com/file/d/1zSdwkvDW8-K0QtoWTjZKhKujG5nR5Oah/view?usp=sharing</t>
  </si>
  <si>
    <t>renting a photo booth Culver City.pdf</t>
  </si>
  <si>
    <t>https://drive.google.com/file/d/1cVy95MImBnoPVfnmEFTuRg66HIvZqW88/view?usp=sharing</t>
  </si>
  <si>
    <t>https://drive.google.com/file/d/1hZWj8NbdlLJRRzEs_gFVqhGc-Vlu1VX1/view?usp=sharing</t>
  </si>
  <si>
    <t>photo booth rentals Culver City.pdf</t>
  </si>
  <si>
    <t>https://drive.google.com/file/d/1AxSRpmHo81_SRxeZDjKbsIPbMInQ0Z4x/view?usp=sharing</t>
  </si>
  <si>
    <t>https://drive.google.com/file/d/16d7nZBWVlD-c-eqILPJId9BEHlI1g7VT/view?usp=sharing</t>
  </si>
  <si>
    <t>renting a photo booth in Culver City.pdf</t>
  </si>
  <si>
    <t>https://drive.google.com/file/d/1KfaL1fKYrnOvrSi-g2avEDRLgJnpRlK2/view?usp=sharing</t>
  </si>
  <si>
    <t>rent a photobooth Culver City.pdf</t>
  </si>
  <si>
    <t>https://drive.google.com/file/d/1eCom6QrdNn8gRvMwK9r8ZreMpgTbcoii/view?usp=sharing</t>
  </si>
  <si>
    <t>photo booth rental package Culver City.pdf</t>
  </si>
  <si>
    <t>https://drive.google.com/file/d/1dNoE_GeN_vNMFOOA3BfMjfhhJDdbncHf/view?usp=sharing</t>
  </si>
  <si>
    <t>photobooth for rent Culver City.pdf</t>
  </si>
  <si>
    <t>https://drive.google.com/file/d/1oXmLFnE8AjEAixMbiDZAY8u-vIpuY90u/view?usp=sharing</t>
  </si>
  <si>
    <t>photo booths rent Culver City.pdf</t>
  </si>
  <si>
    <t>https://drive.google.com/file/d/1TOKo5Qc7KPg6_TAg6b1qzqvUB97bGFl1/view?usp=sharing</t>
  </si>
  <si>
    <t>docx</t>
  </si>
  <si>
    <t>open air photo booth rental in Culver City.docx</t>
  </si>
  <si>
    <t>https://docs.google.com/document/d/1GbpyMKc_G-iKhpqkBGqQGBVgMCcYhqlt/edit?usp=sharing&amp;ouid=115602453726005426174&amp;rtpof=true&amp;sd=true</t>
  </si>
  <si>
    <t>rental photo booths Culver City.docx</t>
  </si>
  <si>
    <t>https://docs.google.com/document/d/1LchUZu9Q5PptZOWBqwGmB1iHG42LwvEq/edit?usp=sharing&amp;ouid=115602453726005426174&amp;rtpof=true&amp;sd=true</t>
  </si>
  <si>
    <t>photobooth printing Culver City.docx</t>
  </si>
  <si>
    <t>https://docs.google.com/document/d/1o1O5BIIKt7Iybkl4mK8Yxodhrb8L4iSv/edit?usp=sharing&amp;ouid=115602453726005426174&amp;rtpof=true&amp;sd=true</t>
  </si>
  <si>
    <t>rent photo booth Culver City.docx</t>
  </si>
  <si>
    <t>https://docs.google.com/document/d/1y46RNv_XD1YIerz1d1DwMBLgsrCkDwLY/edit?usp=sharing&amp;ouid=115602453726005426174&amp;rtpof=true&amp;sd=true</t>
  </si>
  <si>
    <t>Culver City photo booth.docx</t>
  </si>
  <si>
    <t>https://docs.google.com/document/d/1Rek-yDkqJyKvNEkglOVI8qoVzh5rDORe/edit?usp=sharing&amp;ouid=115602453726005426174&amp;rtpof=true&amp;sd=true</t>
  </si>
  <si>
    <t>photobooth rental Culver City.docx</t>
  </si>
  <si>
    <t>https://docs.google.com/document/d/13dyVKJi8RFqq-POa5W87lnqLY4Qo4e4u/edit?usp=sharing&amp;ouid=115602453726005426174&amp;rtpof=true&amp;sd=true</t>
  </si>
  <si>
    <t>photo booth with backdrop Culver City.docx</t>
  </si>
  <si>
    <t>https://docs.google.com/document/d/1wOPfIByEdgl-03OdNWHc_3LxZXmyvrj0/edit?usp=sharing&amp;ouid=115602453726005426174&amp;rtpof=true&amp;sd=true</t>
  </si>
  <si>
    <t>renting a photo booth near Culver City.docx</t>
  </si>
  <si>
    <t>https://docs.google.com/document/d/1IQFs5_8ksjA4Aei5oa0H-UQfiQRHKso_/edit?usp=sharing&amp;ouid=115602453726005426174&amp;rtpof=true&amp;sd=true</t>
  </si>
  <si>
    <t>photo booth rental Culver City.docx</t>
  </si>
  <si>
    <t>https://docs.google.com/document/d/1RyRhhznBtrYG33T6VcaWWu7jmbIbpHOG/edit?usp=sharing&amp;ouid=115602453726005426174&amp;rtpof=true&amp;sd=true</t>
  </si>
  <si>
    <t>rental a photo booth Culver City.docx</t>
  </si>
  <si>
    <t>https://docs.google.com/document/d/1mVRRfUhxRa8aeVeGru2msvvTNGKkqFza/edit?usp=sharing&amp;ouid=115602453726005426174&amp;rtpof=true&amp;sd=true</t>
  </si>
  <si>
    <t>https://docs.google.com/document/d/1946q5QfTdgmaRJ7JBFLRBhylIgOtViy8/edit?usp=sharing&amp;ouid=115602453726005426174&amp;rtpof=true&amp;sd=true</t>
  </si>
  <si>
    <t>photo booth for rent Culver City.docx</t>
  </si>
  <si>
    <t>https://docs.google.com/document/d/135KYovxHFlkimy3U8UmRMM8WMeAiFwx1/edit?usp=sharing&amp;ouid=115602453726005426174&amp;rtpof=true&amp;sd=true</t>
  </si>
  <si>
    <t>renting a photo booth Culver City.docx</t>
  </si>
  <si>
    <t>https://docs.google.com/document/d/1YQbC8VVR_7m3KQ3q1oXlOLWe5z8ElsIJ/edit?usp=sharing&amp;ouid=115602453726005426174&amp;rtpof=true&amp;sd=true</t>
  </si>
  <si>
    <t>https://docs.google.com/document/d/1mTUyfG2Mnko11vnz0X6GAPESU9Yy6gHV/edit?usp=sharing&amp;ouid=115602453726005426174&amp;rtpof=true&amp;sd=true</t>
  </si>
  <si>
    <t>photo booth rentals Culver City.docx</t>
  </si>
  <si>
    <t>https://docs.google.com/document/d/1_C9sAMC7v_EvECZtiLLcDTMWTHQZaLo8/edit?usp=sharing&amp;ouid=115602453726005426174&amp;rtpof=true&amp;sd=true</t>
  </si>
  <si>
    <t>https://docs.google.com/document/d/1Ki_ME-mE7uVvcFwHdtwAYHfKP4XfPvPa/edit?usp=sharing&amp;ouid=115602453726005426174&amp;rtpof=true&amp;sd=true</t>
  </si>
  <si>
    <t>renting a photo booth in Culver City.docx</t>
  </si>
  <si>
    <t>https://docs.google.com/document/d/1Ja7cnwFXTEFr6n1-KCkBt1Iyq6SkSMYY/edit?usp=sharing&amp;ouid=115602453726005426174&amp;rtpof=true&amp;sd=true</t>
  </si>
  <si>
    <t>rent a photobooth Culver City.docx</t>
  </si>
  <si>
    <t>https://docs.google.com/document/d/1EOo5Ui_cA5IhqguLLaQXCJU5Ne4A1aCj/edit?usp=sharing&amp;ouid=115602453726005426174&amp;rtpof=true&amp;sd=true</t>
  </si>
  <si>
    <t>photo booth rental package Culver City.docx</t>
  </si>
  <si>
    <t>https://docs.google.com/document/d/14NKkVVwfWFinU-nGx5cwGxUbjk8CyNfd/edit?usp=sharing&amp;ouid=115602453726005426174&amp;rtpof=true&amp;sd=true</t>
  </si>
  <si>
    <t>photobooth for rent Culver City.docx</t>
  </si>
  <si>
    <t>https://docs.google.com/document/d/1xQizKqvMjWlyR5agJK-3gAGTHhHne13x/edit?usp=sharing&amp;ouid=115602453726005426174&amp;rtpof=true&amp;sd=true</t>
  </si>
  <si>
    <t>photo booths rent Culver City.docx</t>
  </si>
  <si>
    <t>https://docs.google.com/document/d/19J4ZoXCTKcOEt-dOA9N08IPv9RGmvf6w/edit?usp=sharing&amp;ouid=115602453726005426174&amp;rtpof=true&amp;sd=true</t>
  </si>
  <si>
    <t>odt</t>
  </si>
  <si>
    <t>open air photo booth rental in Culver City.odt</t>
  </si>
  <si>
    <t>https://drive.google.com/file/d/1Kovmr5U0I9xXfNxZ9tjJI0i7h-i_UPzT/view?usp=sharing</t>
  </si>
  <si>
    <t>zip</t>
  </si>
  <si>
    <t>open air photo booth rental in Culver City.zip</t>
  </si>
  <si>
    <t>https://drive.google.com/file/d/17K-ySijBWn2oQ_pmKJGGAYN4M2Jzftk2/view?usp=sharing</t>
  </si>
  <si>
    <t>epub</t>
  </si>
  <si>
    <t>open air photo booth rental in Culver City.epub</t>
  </si>
  <si>
    <t>https://drive.google.com/file/d/1Hp9iNpmCxQOOZChFI4hUZpphi6Eki3Pq/view?usp=sharing</t>
  </si>
  <si>
    <t>rental photo booths Culver City.odt</t>
  </si>
  <si>
    <t>https://drive.google.com/file/d/1kjCo0wpnxnJQdez8l2iXcB8a1qzPcbfU/view?usp=sharing</t>
  </si>
  <si>
    <t>rental photo booths Culver City.zip</t>
  </si>
  <si>
    <t>https://drive.google.com/file/d/1ctmeJZH0v4viaPVPCHm0M1-3kKlN8UvS/view?usp=sharing</t>
  </si>
  <si>
    <t>rental photo booths Culver City.epub</t>
  </si>
  <si>
    <t>https://drive.google.com/file/d/1Iq0GvoEy_1YN6fk0g3E9QHmUWUXpKCS0/view?usp=sharing</t>
  </si>
  <si>
    <t>photobooth printing Culver City.odt</t>
  </si>
  <si>
    <t>https://drive.google.com/file/d/1dJ8KTZH8oDOiCpR_SEx3QhzDBHF_ek-j/view?usp=sharing</t>
  </si>
  <si>
    <t>photobooth printing Culver City.zip</t>
  </si>
  <si>
    <t>https://drive.google.com/file/d/1xF7JxTtvXHoKvMY1JzVtBizmKegDKj45/view?usp=sharing</t>
  </si>
  <si>
    <t>photobooth printing Culver City.epub</t>
  </si>
  <si>
    <t>https://drive.google.com/file/d/1gRZfsMI9GRa3UXzigYiO907hzuXI_qp9/view?usp=sharing</t>
  </si>
  <si>
    <t>rent photo booth Culver City.odt</t>
  </si>
  <si>
    <t>https://drive.google.com/file/d/1q7YPZrKaan_FSwdsyk5I08fArcsaOrEz/view?usp=sharing</t>
  </si>
  <si>
    <t>rent photo booth Culver City.zip</t>
  </si>
  <si>
    <t>https://drive.google.com/file/d/1aYjT1lp5R4vbtqdXWrN4FTsVb5ytoFSv/view?usp=sharing</t>
  </si>
  <si>
    <t>rent photo booth Culver City.epub</t>
  </si>
  <si>
    <t>https://drive.google.com/file/d/1rPpeKEyWgDpd1D1SZuMT2Smq8sVjtduy/view?usp=sharing</t>
  </si>
  <si>
    <t>Culver City photo booth.odt</t>
  </si>
  <si>
    <t>https://drive.google.com/file/d/1BHYDlmMZZzCiyZaFQHwNv0UYfMhLT5Vn/view?usp=sharing</t>
  </si>
  <si>
    <t>Culver City photo booth.zip</t>
  </si>
  <si>
    <t>https://drive.google.com/file/d/1Ul65LLuKo33GnoKgXsF2yxz2TQSyiUes/view?usp=sharing</t>
  </si>
  <si>
    <t>Culver City photo booth.epub</t>
  </si>
  <si>
    <t>https://drive.google.com/file/d/1BjR9cArrzQHJ7xfGnpjbjYwIsog_vxTW/view?usp=sharing</t>
  </si>
  <si>
    <t>photobooth rental Culver City.odt</t>
  </si>
  <si>
    <t>https://drive.google.com/file/d/1kxEp8TkWcbxUQQLKuPoFlrSVaRQjw-fy/view?usp=sharing</t>
  </si>
  <si>
    <t>photobooth rental Culver City.zip</t>
  </si>
  <si>
    <t>https://drive.google.com/file/d/189gKMyE98ThQI2b9ojvguLAIS6agqBGA/view?usp=sharing</t>
  </si>
  <si>
    <t>photobooth rental Culver City.epub</t>
  </si>
  <si>
    <t>https://drive.google.com/file/d/1Mc-6zIY6tpjeMLOl-XqqG14TjlMV_61I/view?usp=sharing</t>
  </si>
  <si>
    <t>photo booth with backdrop Culver City.odt</t>
  </si>
  <si>
    <t>https://drive.google.com/file/d/1rvmrHjmhuIcSlviZnlEDaCuk8UZ1J9QK/view?usp=sharing</t>
  </si>
  <si>
    <t>photo booth with backdrop Culver City.zip</t>
  </si>
  <si>
    <t>https://drive.google.com/file/d/1Cyl1iGWKXKTYUn_ULqqa7IH4vnbIEa4t/view?usp=sharing</t>
  </si>
  <si>
    <t>photo booth with backdrop Culver City.epub</t>
  </si>
  <si>
    <t>https://drive.google.com/file/d/1i5z3Ng-h0KWS1pu0yWTZkuvC25WcJ8Dv/view?usp=sharing</t>
  </si>
  <si>
    <t>renting a photo booth near Culver City.odt</t>
  </si>
  <si>
    <t>https://drive.google.com/file/d/1bBnmXEjuPmueyrnRDL_s8G1MssapRsEI/view?usp=sharing</t>
  </si>
  <si>
    <t>renting a photo booth near Culver City.zip</t>
  </si>
  <si>
    <t>https://drive.google.com/file/d/1E7OvaRS6ZVXln1qEOllNO4KI2zUkyEbt/view?usp=sharing</t>
  </si>
  <si>
    <t>renting a photo booth near Culver City.epub</t>
  </si>
  <si>
    <t>https://drive.google.com/file/d/1P40KWwwa1N9op9fRLnitGEMQIP3pAhaI/view?usp=sharing</t>
  </si>
  <si>
    <t>photo booth rental Culver City.odt</t>
  </si>
  <si>
    <t>https://drive.google.com/file/d/1YWmjxyq-oSZftSz8gZ7y-1D-VfdC3Zre/view?usp=sharing</t>
  </si>
  <si>
    <t>photo booth rental Culver City.zip</t>
  </si>
  <si>
    <t>https://drive.google.com/file/d/1r_hUu_OKlR2hutdU3qgsDBG4LN3h1g-V/view?usp=sharing</t>
  </si>
  <si>
    <t>photo booth rental Culver City.epub</t>
  </si>
  <si>
    <t>https://drive.google.com/file/d/11Xoc6pFCAbvBFftBms0SFTESUEz4cqjv/view?usp=sharing</t>
  </si>
  <si>
    <t>rental a photo booth Culver City.odt</t>
  </si>
  <si>
    <t>https://drive.google.com/file/d/1S8laUEpMKGR2FJJxVtpTX0pF_IH03p6T/view?usp=sharing</t>
  </si>
  <si>
    <t>rental a photo booth Culver City.zip</t>
  </si>
  <si>
    <t>https://drive.google.com/file/d/1LwAIjEO1kKZ4WVHMZCVEPTu8dSyf46m0/view?usp=sharing</t>
  </si>
  <si>
    <t>rental a photo booth Culver City.epub</t>
  </si>
  <si>
    <t>https://drive.google.com/file/d/1B15j7uYnZNutBhPTkfNUxkUBJTs_32dZ/view?usp=sharing</t>
  </si>
  <si>
    <t>https://drive.google.com/file/d/18Egia4cRso1RGpaUhU1IKgI8ifv1xRiG/view?usp=sharing</t>
  </si>
  <si>
    <t>https://drive.google.com/file/d/1R4nNZTt9ar7UbG4Z-OA17pAnBbDvPEho/view?usp=sharing</t>
  </si>
  <si>
    <t>https://drive.google.com/file/d/1Hb3KidjzBqTsSWzGizCh1ouyStFjmaCo/view?usp=sharing</t>
  </si>
  <si>
    <t>photo booth for rent Culver City.odt</t>
  </si>
  <si>
    <t>https://drive.google.com/file/d/16YlCdjGwWrTpOnhOGucPHoy3ZskhY1bj/view?usp=sharing</t>
  </si>
  <si>
    <t>photo booth for rent Culver City.zip</t>
  </si>
  <si>
    <t>https://drive.google.com/file/d/1CUJ2PuZjPbA4_EYNjJ7G5xD0d6b_x401/view?usp=sharing</t>
  </si>
  <si>
    <t>photo booth for rent Culver City.epub</t>
  </si>
  <si>
    <t>https://drive.google.com/file/d/13Qcmng9sZ0YOxLT5tPXeMGuxxrudV4GA/view?usp=sharing</t>
  </si>
  <si>
    <t>renting a photo booth Culver City.odt</t>
  </si>
  <si>
    <t>https://drive.google.com/file/d/1T21vyTo8R0ruKFpKCWBy6fYpQfApt7sA/view?usp=sharing</t>
  </si>
  <si>
    <t>renting a photo booth Culver City.zip</t>
  </si>
  <si>
    <t>https://drive.google.com/file/d/1RWdB9p_epK2x6eFl15BIpiaeia4bp5CR/view?usp=sharing</t>
  </si>
  <si>
    <t>renting a photo booth Culver City.epub</t>
  </si>
  <si>
    <t>https://drive.google.com/file/d/1nnFIjf5qZYoFbxxk4DRTTRh6YDukQdTc/view?usp=sharing</t>
  </si>
  <si>
    <t>https://drive.google.com/file/d/1PDnBeDZJjkyDgvUfAXkZ-BdbCGLSc_RN/view?usp=sharing</t>
  </si>
  <si>
    <t>https://drive.google.com/file/d/131YKmu62pmDwbS87FHE9lxLoaXCrgJKe/view?usp=sharing</t>
  </si>
  <si>
    <t>https://drive.google.com/file/d/1Y_3GPh8-FRA29Xrx2YiTiEcU0n3bTcSi/view?usp=sharing</t>
  </si>
  <si>
    <t>photo booth rentals Culver City.odt</t>
  </si>
  <si>
    <t>https://drive.google.com/file/d/1Vtgwfau8M7cV7RQJ1BTksLyFSymVMHeA/view?usp=sharing</t>
  </si>
  <si>
    <t>photo booth rentals Culver City.zip</t>
  </si>
  <si>
    <t>https://drive.google.com/file/d/1lSud3k-GqqSXDcXMKScKB5ZYg8KZZTgN/view?usp=sharing</t>
  </si>
  <si>
    <t>photo booth rentals Culver City.epub</t>
  </si>
  <si>
    <t>https://drive.google.com/file/d/13wqi2-fT1EnhsqHsdjlLeYC3x8ufxAuk/view?usp=sharing</t>
  </si>
  <si>
    <t>https://drive.google.com/file/d/1NXS0KkVTuuKJEcdx9R7sm-44OetoePuc/view?usp=sharing</t>
  </si>
  <si>
    <t>https://drive.google.com/file/d/14QxluLAEDXNz5aPbVF8yi1b2klhVn-Wj/view?usp=sharing</t>
  </si>
  <si>
    <t>https://drive.google.com/file/d/1t-qynJ8TxXgmKvi4m8CvBygJU_LmKy_0/view?usp=sharing</t>
  </si>
  <si>
    <t>renting a photo booth in Culver City.odt</t>
  </si>
  <si>
    <t>https://drive.google.com/file/d/1GYbJPUMioscnZljVrtp6_ReNNHR6c6Db/view?usp=sharing</t>
  </si>
  <si>
    <t>renting a photo booth in Culver City.zip</t>
  </si>
  <si>
    <t>https://drive.google.com/file/d/1NWyQlW8t4hxjyjSbuS242fwS9UE-iZPp/view?usp=sharing</t>
  </si>
  <si>
    <t>renting a photo booth in Culver City.epub</t>
  </si>
  <si>
    <t>https://drive.google.com/file/d/1Z8YxC1E1t9o04EAcOqmdOGZ0jN1hu0It/view?usp=sharing</t>
  </si>
  <si>
    <t>rent a photobooth Culver City.odt</t>
  </si>
  <si>
    <t>https://drive.google.com/file/d/1iaGqbwvKNm7YAlaN582sxTR2RnDq5E1a/view?usp=sharing</t>
  </si>
  <si>
    <t>rent a photobooth Culver City.zip</t>
  </si>
  <si>
    <t>https://drive.google.com/file/d/1Nymym2PbGKjTr6YW57DtNQBz5nX1iDIe/view?usp=sharing</t>
  </si>
  <si>
    <t>rent a photobooth Culver City.epub</t>
  </si>
  <si>
    <t>https://drive.google.com/file/d/1jXQVyE8z21nhQei3nEOieadapFy0rjkO/view?usp=sharing</t>
  </si>
  <si>
    <t>photo booth rental package Culver City.odt</t>
  </si>
  <si>
    <t>https://drive.google.com/file/d/1uYU8sW_zsbe2U2ZkS8qT5K45OUH66sfB/view?usp=sharing</t>
  </si>
  <si>
    <t>photo booth rental package Culver City.zip</t>
  </si>
  <si>
    <t>https://drive.google.com/file/d/1AZpUnKLBX1Hvsm1RP92LcaW7168X9kSr/view?usp=sharing</t>
  </si>
  <si>
    <t>photo booth rental package Culver City.epub</t>
  </si>
  <si>
    <t>https://drive.google.com/file/d/18p1PpzyLz0Ljj5ViJErNx_cZySCHfqkz/view?usp=sharing</t>
  </si>
  <si>
    <t>photobooth for rent Culver City.odt</t>
  </si>
  <si>
    <t>https://drive.google.com/file/d/1C21ILXmkNQXDpdq2El6ZQvYk2IAJya_j/view?usp=sharing</t>
  </si>
  <si>
    <t>photobooth for rent Culver City.zip</t>
  </si>
  <si>
    <t>https://drive.google.com/file/d/1d1mBJGsqetJDL-Oejxd2RDvWvUx5Fok0/view?usp=sharing</t>
  </si>
  <si>
    <t>photobooth for rent Culver City.epub</t>
  </si>
  <si>
    <t>https://drive.google.com/file/d/1wEF9js9exhoc596G6p-7tVN3w0n-XBgq/view?usp=sharing</t>
  </si>
  <si>
    <t>photo booths rent Culver City.odt</t>
  </si>
  <si>
    <t>https://drive.google.com/file/d/1aENATfn6_eb3fmFwoKxW-ZYlz6KH26Lo/view?usp=sharing</t>
  </si>
  <si>
    <t>photo booths rent Culver City.zip</t>
  </si>
  <si>
    <t>https://drive.google.com/file/d/1jFKHeOCIeajM04nDJeFjAvWQR_zOzi8U/view?usp=sharing</t>
  </si>
  <si>
    <t>photo booths rent Culver City.epub</t>
  </si>
  <si>
    <t>https://drive.google.com/file/d/1G_i2CvZ3mgGyByUmKIwVaD_A-XF9UZOI/view?usp=sharing</t>
  </si>
  <si>
    <t>https://drive.google.com/file/d/10dGPXJZIAQxSRWel1mLjIRMh8Tl_8kHF/view?usp=sharing</t>
  </si>
  <si>
    <t>pptx</t>
  </si>
  <si>
    <t>open air photo booth rental in Culver City.pptx</t>
  </si>
  <si>
    <t>https://docs.google.com/presentation/d/123fWwT6akXgRTNQ2d64wFQyEYctIpeiF/edit?usp=sharing&amp;ouid=115602453726005426174&amp;rtpof=true&amp;sd=true</t>
  </si>
  <si>
    <t>odp</t>
  </si>
  <si>
    <t>open air photo booth rental in Culver City.odp</t>
  </si>
  <si>
    <t>https://drive.google.com/file/d/1Pomrfc6IhWWOVF6MEVTAhrbZsSLzokAd/view?usp=sharing</t>
  </si>
  <si>
    <t>https://drive.google.com/file/d/1QfG4bHQJmvFHYJ5kQIr5Zt1BksSRYvVm/view?usp=sharing</t>
  </si>
  <si>
    <t>keyword</t>
  </si>
  <si>
    <t>article</t>
  </si>
  <si>
    <t xml:space="preserve">360 Photo Booth Rental is your best {option|choice|substitute|other|another|substitute|unusual|different|unconventional|out of the ordinary|marginal|unorthodox|complementary} for premier photo booth rental in Los Angeles, LA, and {all|every} of Pasadena. Our 360 Photo Booth Rentals are {perfect|absolute} for corporate events, social gatherings and private parties. We specialize in weddings, Bar/Bat Mitzvahs, {sweet|gorgeous|delightful|lovable|delectable|endearing|cute|charming|attractive|lovely} 16s and corporate {activities|actions|events|happenings|goings-on|deeds|comings and goings|undertakings|endeavors} where we {have enough money|pay for|have the funds for|manage to pay for|find the money for|come up with the money for|meet the expense of|give|offer|present|allow|provide} customized packages that are {definite|certain|sure|positive|determined|clear|distinct} to {make|create} your special {matter|issue|concern|business|situation|event|thing} a memorable one. {following|subsequent to|behind|later than|past|gone|once|when|as soon as|considering|taking into account|with|bearing in mind|taking into consideration|afterward|subsequently|later|next|in the manner of|in imitation of|similar to|like|in the same way as} our state-of-the-art 360 photo booths you can be {definite|certain|sure|positive|determined|clear|distinct} that your guests will have the {era|period|time|times|epoch|grow old|become old|mature|get older} of their lives! Looking for the {totally|completely|utterly|extremely|entirely|enormously|very|definitely|certainly|no question|agreed|unconditionally|unquestionably|categorically} best in unique or custom, Feature-filled, {summit|top} quality, {good|great} for birthdays, weddings, bat mitzvah, World Class Rated photo booth rental service? {see|look} no further! Los Angeles 360 {activities|actions|events|happenings|goings-on|deeds|comings and goings|undertakings|endeavors} is a well-established photo booth rental {help|assist|support|abet|give support to|minister to|relieve|serve|sustain|facilitate|promote|encourage|further|advance|foster|bolster|assistance|help|support|relief|benefits|encouragement|service|utility} that specializes in corporate events. We have been providing our {high|tall} {atmosphere|feel|setting|environment|mood|vibes|character|air|quality|tone} photo booth {facilities|services} to Los Angeles and {on top of|over|higher than|more than|greater than|higher than|beyond|exceeding} {before|previously|back|past|since|in the past} 2013. We are {in fact|really|in point of fact|in reality|truly|essentially} the {totally|completely|utterly|extremely|entirely|enormously|very|definitely|certainly|no question|agreed|unconditionally|unquestionably|categorically} best in unique or custom. Our photo booths are {summit|top} rated and feature filled. We {have enough money|pay for|have the funds for|manage to pay for|find the money for|come up with the money for|meet the expense of|give|offer|present|allow|provide} a world class experience at a 1st class price. Did you know that photo booths are the most {popular|well-liked} form of entertainment at weddings, corporate {activities|actions|events|happenings|goings-on|deeds|comings and goings|undertakings|endeavors} and parties? It is. Our 360 photo booth rental has been voted #1 by brides, corporations and party hosts for a {explanation|excuse|defense|reason} our 360 Photo Booth Rental is {conveniently|handily|suitably|helpfully|usefully|clearly|simply|understandably|comprehensibly|straightforwardly|helpfully} the best! Dont {believe|recognize|agree to|admit|acknowledge|understand|allow|agree to|say yes|consent|say you will|give a positive response|receive|take|put up with|endure|tolerate|bow to|take|resign yourself to|take on|undertake|acknowledge|assume} our word for it; call or email us today for references! OC {activities|actions|events|happenings|goings-on|deeds|comings and goings|undertakings|endeavors} 360 Photo Booth Rental is the premier photo booth rental company serving {yellowish-brown|orangey|tawny|ocher|orange|yellow} County, Los Angeles County, and {all|every} surrounding areas. We are a fun {habit|mannerism|way|quirk|showing off|pretentiousness|exaggeration|pretension|artifice} to {entertain|occupy|keep busy|interest|absorb|engross|keep amused|make laugh|make smile|charm|please|divert} your guests and {take possession of|seize|take over|occupy|capture|invade|take control of|appropriate|commandeer} memories at any type of event. Our state-of-the art technology allows us to customize the design of our booths to fit your concept and vision {though|even though|even if|while} providing you {following|subsequent to|behind|later than|past|gone|once|when|as soon as|considering|taking into account|with|bearing in mind|taking into consideration|afterward|subsequently|later|next|in the manner of|in imitation of|similar to|like|in the same way as} the {totally|completely|utterly|extremely|entirely|enormously|very|definitely|certainly|no question|agreed|unconditionally|unquestionably|categorically} best in {atmosphere|feel|setting|environment|mood|vibes|character|air|quality|tone} as {capably|well|skillfully|competently|with ease|without difficulty} as service. Whether you {habit|compulsion|dependence|need|obsession|craving|infatuation} a {conventional|established|customary|acknowledged|usual|traditional|time-honored|received|expected|normal|standard} photo booth or an artistic one {following|subsequent to|behind|later than|past|gone|once|when|as soon as|considering|taking into account|with|bearing in mind|taking into consideration|afterward|subsequently|later|next|in the manner of|in imitation of|similar to|like|in the same way as} a {point of view|viewpoint|approach|position|slant|perspective|outlook|direction|slant|incline|tilt|turn|twist|slope|point|face|aim} to {have the same opinion|concur|be in agreement|see eye to eye|be of the same mind|be of the same opinion|consent|say yes|fall in with|assent|acquiesce|accede|grant|permit|allow|go along with|get along with|reach agreement|come to an agreement|come to an understanding|settle|reach a decision|approve|decide|correspond|match|be the same|tie in|harmonize|be consistent with} your wedding theme, we {have enough money|pay for|have the funds for|manage to pay for|find the money for|come up with the money for|meet the expense of|give|offer|present|allow|provide} what you need! The team at OC {activities|actions|events|happenings|goings-on|deeds|comings and goings|undertakings|endeavors} looks {speak to|lecture to|talk to|tackle|deal with|take in hand|attend to|concentrate on|focus on|take up|adopt|direct|forward|deliver|dispatch|refer} to {creature|mammal|living thing|being|monster|beast|brute|swine|physical|bodily|visceral|instinctive|innate|inborn|subconscious} {share|portion|part|allocation|allowance|ration} of your {next-door|adjacent|neighboring|next|bordering} memorable occasion! OC {activities|actions|events|happenings|goings-on|deeds|comings and goings|undertakings|endeavors} is the premier Photo Booth Rental company in {yellowish-brown|orangey|tawny|ocher|orange|yellow} County, and one of the {summit|top} rentals in Southern California. {following|subsequent to|behind|later than|past|gone|once|when|as soon as|considering|taking into account|with|bearing in mind|taking into consideration|afterward|subsequently|later|next|in the manner of|in imitation of|similar to|like|in the same way as} our state-of-the-art, {high|tall} {atmosphere|feel|setting|environment|mood|vibes|character|air|quality|tone} photo booths, we {have enough money|pay for|have the funds for|manage to pay for|find the money for|come up with the money for|meet the expense of|give|offer|present|allow|provide} a {broad|wide} variety of {facilities|services} {following|subsequent to|behind|later than|past|gone|once|when|as soon as|considering|taking into account|with|bearing in mind|taking into consideration|afterward|subsequently|later|next|in the manner of|in imitation of|similar to|like|in the same way as} a personal {be next to|adjoin|be adjacent to|touch|lie alongside} that will {make|create} your {matter|issue|concern|business|situation|event|thing} memorable. From birthday parties to weddings, corporate events, and festivals; we have what it takes to bring your guest experience to the {next-door|adjacent|neighboring|next|bordering} level. Our photo booths are {tidy|clean} and elegant, {though|even though|even if|while} {creature|mammal|living thing|being|monster|beast|brute|swine|physical|bodily|visceral|instinctive|innate|inborn|subconscious} fun for {all|every} ages! Making memories has never been easier than {following|subsequent to|behind|later than|past|gone|once|when|as soon as|considering|taking into account|with|bearing in mind|taking into consideration|afterward|subsequently|later|next|in the manner of|in imitation of|similar to|like|in the same way as} you {put in|insert|adjoin|append|affix|attach|include|add up|add together|tote up|total|combine|tally|tally up|count up|count|enhance|complement|improve|augment|increase|supplement|swell|enlarge|intensify} 360 technology {following|subsequent to|behind|later than|past|gone|once|when|as soon as|considering|taking into account|with|bearing in mind|taking into consideration|afterward|subsequently|later|next|in the manner of|in imitation of|similar to|like|in the same way as} an interactive experience. Refreshingly different, this photo booth offers a variety of fun and {risk-taking|carefree|daring|thrill-seeking|exciting|looking for excitement|venturesome} props for your guests to use. A {good|great} ice-breaker for your corporate event, birthday party or Bar Mitzvah, this photo booth is guaranteed to {make|create} your {matter|issue|concern|business|situation|event|thing} unforgettable. {though|even though|even if|while} creating lasting memories, your guests will have a blast posing using the many fun accessories! A second attendant will {make|create} {definite|certain|sure|positive|determined|clear|distinct} you {get|acquire} one of the best keepsakes from the {matter|issue|concern|business|situation|event|thing} {following|subsequent to|behind|later than|past|gone|once|when|as soon as|considering|taking into account|with|bearing in mind|taking into consideration|afterward|subsequently|later|next|in the manner of|in imitation of|similar to|like|in the same way as} an album full of professionally taken pictures. Nothing can {accumulate|ensue|grow|mount up|build up|amass|increase|add|be credited with|go to} more {cartoon|moving picture|animatronics|computer graphics|simulation|liveliness|energy|vibrancy|life|vigor|vivaciousness|dynamism|enthusiasm|excitement|activity|sparkle|spirit} to a party than a giant photo booth. Guests will be drawn in and have a {good|great} {era|period|time|times|epoch|grow old|become old|mature|get older} taking photos {following|subsequent to|behind|later than|past|gone|once|when|as soon as|considering|taking into account|with|bearing in mind|taking into consideration|afterward|subsequently|later|next|in the manner of|in imitation of|similar to|like|in the same way as} friends, colleagues, and clients. The 360 Photo Booth Rental OC is the flagship of our fleet and tops {all|every} others as the most {impressive|fabulous} photo booth in {yellowish-brown|orangey|tawny|ocher|orange|yellow} County. This eye-catching photo booth is an attention grabber that will have guests lining {happening|going on|occurring|taking place|up|in the works|stirring} to {believe|recognize|agree to|admit|acknowledge|understand|allow|agree to|say yes|consent|say you will|give a positive response|receive|take|put up with|endure|tolerate|bow to|take|resign yourself to|take on|undertake|acknowledge|assume} their {point of view|viewpoint|approach|position|slant|perspective|outlook|direction|slant|incline|tilt|turn|twist|slope|point|face|aim} in {stomach|front|belly|tummy} of the lens. Photos are printed {on|upon} site, {so|for that reason|therefore|hence|as a result|consequently|thus|in view of that|appropriately|suitably|correspondingly|fittingly} you {get|acquire} {astonishing|startling|stunning} professional prints instantly! Your guests will {depart|leave} {following|subsequent to|behind|later than|past|gone|once|when|as soon as|considering|taking into account|with|bearing in mind|taking into consideration|afterward|subsequently|later|next|in the manner of|in imitation of|similar to|like|in the same way as} a {real|definite|genuine|authentic|concrete|tangible} keepsake no one else will have! You've heard of black-light photo booths, but have you ever seen one {following|subsequent to|behind|later than|past|gone|once|when|as soon as|considering|taking into account|with|bearing in mind|taking into consideration|afterward|subsequently|later|next|in the manner of|in imitation of|similar to|like|in the same way as} this? This sleek, elegant, and {campaigner|protester|objector|militant|advocate|forward looking|advanced|futuristic|modern|avant-garde|innovative|highly developed|ahead of its time|liberal|open-minded|broadminded|enlightened|radical|unbiased|unprejudiced} booth has been specially {meant|intended|expected|designed} and created to be a high-end entertainment experience at an affordable price. A supermodel-inspired fashion magazine inspired design is {definite|certain|sure|positive|determined|clear|distinct} to {make|create} your guests {atmosphere|feel|setting|environment|mood|vibes|character|air|quality|tone} {following|subsequent to|behind|later than|past|gone|once|when|as soon as|considering|taking into account|with|bearing in mind|taking into consideration|afterward|subsequently|later|next|in the manner of|in imitation of|similar to|like|in the same way as} celebrities as they strike their best {airfield|landing field|runway} poses. The {all|every} white backdrop provides for {total|complete|utter|unqualified|unconditional|unlimited|supreme|fixed|unmodified|unadulterated|pure|perfect|unquestionable|conclusive|resolved|firm|definite|unmovable|final|unchangeable|fixed idea|solution|answer|resolution|truth|given} and crisp lighting {on|upon} {all|every} photo. {make|create} use of this unique opportunity to {take possession of|seize|take over|occupy|capture|invade|take control of|appropriate|commandeer} your guests in the spotlight {following|subsequent to|behind|later than|past|gone|once|when|as soon as|considering|taking into account|with|bearing in mind|taking into consideration|afterward|subsequently|later|next|in the manner of|in imitation of|similar to|like|in the same way as} unforgettable memories that they will {cherish|adore|treasure} for years to come. In {accessory|adjunct|supplement|complement|addition|auxiliary} to the high-tech photo booth that creates unforgettable memories, in {accessory|adjunct|supplement|complement|addition|auxiliary} to the full-color, feature-filled layout for your personalized printed style strips, in {accessory|adjunct|supplement|complement|addition|auxiliary} to the {summit|top} {atmosphere|feel|setting|environment|mood|vibes|character|air|quality|tone} photos taken at {amazing|incredible|unbelievable} speeds {all|every} of this and more can be found at 360 Photo Booth Rental.
</t>
  </si>
  <si>
    <t>&lt;p&gt;360 Photo Booth Rental is your best {option|choice|substitute|other|another|substitute|unusual|different|unconventional|out of the ordinary|marginal|unorthodox|complementary} for premier photo booth rental in Los Angeles, LA, and {all|every} of Pasadena. Our 360 Photo Booth Rentals are {perfect|absolute} for corporate events, social gatherings and private parties. We specialize in weddings, Bar/Bat Mitzvahs, {sweet|gorgeous|delightful|lovable|delectable|endearing|cute|charming|attractive|lovely} 16s and corporate {activities|actions|events|happenings|goings-on|deeds|comings and goings|undertakings|endeavors} where we {have enough money|pay for|have the funds for|manage to pay for|find the money for|come up with the money for|meet the expense of|give|offer|present|allow|provide} customized packages that are {definite|certain|sure|positive|determined|clear|distinct} to {make|create} your special {matter|issue|concern|business|situation|event|thing} a memorable one. {following|subsequent to|behind|later than|past|gone|once|when|as soon as|considering|taking into account|with|bearing in mind|taking into consideration|afterward|subsequently|later|next|in the manner of|in imitation of|similar to|like|in the same way as} our state-of-the-art 360 photo booths you can be {definite|certain|sure|positive|determined|clear|distinct} that your guests will have the {era|period|time|times|epoch|grow old|become old|mature|get older} of their lives! Looking for the {totally|completely|utterly|extremely|entirely|enormously|very|definitely|certainly|no question|agreed|unconditionally|unquestionably|categorically} best in unique or custom, Feature-filled, {summit|top} quality, {good|great} for birthdays, weddings, bat mitzvah, World Class Rated photo booth rental service? {see|look} no further! Los Angeles 360 {activities|actions|events|happenings|goings-on|deeds|comings and goings|undertakings|endeavors} is a well-established photo booth rental {help|assist|support|abet|give support to|minister to|relieve|serve|sustain|facilitate|promote|encourage|further|advance|foster|bolster|assistance|help|support|relief|benefits|encouragement|service|utility} that specializes in corporate events. We have been providing our {high|tall} {atmosphere|feel|setting|environment|mood|vibes|character|air|quality|tone} photo booth {facilities|services} to Los Angeles and {on top of|over|higher than|more than|greater than|higher than|beyond|exceeding} {before|previously|back|past|since|in the past} 2013. We are {in fact|really|in point of fact|in reality|truly|essentially} the {totally|completely|utterly|extremely|entirely|enormously|very|definitely|certainly|no question|agreed|unconditionally|unquestionably|categorically} best in unique or custom. Our photo booths are {summit|top} rated and feature filled. We {have enough money|pay for|have the funds for|manage to pay for|find the money for|come up with the money for|meet the expense of|give|offer|present|allow|provide} a world class experience at a 1st class price. Did you know that photo booths are the most {popular|well-liked} form of entertainment at weddings, corporate {activities|actions|events|happenings|goings-on|deeds|comings and goings|undertakings|endeavors} and parties? It is. Our 360 photo booth rental has been voted #1 by brides, corporations and party hosts for a {explanation|excuse|defense|reason}&amp;nbsp;our 360 Photo Booth Rental is {conveniently|handily|suitably|helpfully|usefully|clearly|simply|understandably|comprehensibly|straightforwardly|helpfully} the best! Dont {believe|recognize|agree to|admit|acknowledge|understand|allow|agree to|say yes|consent|say you will|give a positive response|receive|take|put up with|endure|tolerate|bow to|take|resign yourself to|take on|undertake|acknowledge|assume} our word for it; call or email us today for references! OC {activities|actions|events|happenings|goings-on|deeds|comings and goings|undertakings|endeavors} 360 Photo Booth Rental is the premier photo booth rental company serving {yellowish-brown|orangey|tawny|ocher|orange|yellow} County, Los Angeles County, and {all|every} surrounding areas. We are a fun {habit|mannerism|way|quirk|showing off|pretentiousness|exaggeration|pretension|artifice} to {entertain|occupy|keep busy|interest|absorb|engross|keep amused|make laugh|make smile|charm|please|divert} your guests and {take possession of|seize|take over|occupy|capture|invade|take control of|appropriate|commandeer} memories at any type of event. Our state-of-the art technology allows us to customize the design of our booths to fit your concept and vision {though|even though|even if|while} providing you {following|subsequent to|behind|later than|past|gone|once|when|as soon as|considering|taking into account|with|bearing in mind|taking into consideration|afterward|subsequently|later|next|in the manner of|in imitation of|similar to|like|in the same way as} the {totally|completely|utterly|extremely|entirely|enormously|very|definitely|certainly|no question|agreed|unconditionally|unquestionably|categorically} best in {atmosphere|feel|setting|environment|mood|vibes|character|air|quality|tone} as {capably|well|skillfully|competently|with ease|without difficulty} as service. Whether you {habit|compulsion|dependence|need|obsession|craving|infatuation} a {conventional|established|customary|acknowledged|usual|traditional|time-honored|received|expected|normal|standard} photo booth or an artistic one {following|subsequent to|behind|later than|past|gone|once|when|as soon as|considering|taking into account|with|bearing in mind|taking into consideration|afterward|subsequently|later|next|in the manner of|in imitation of|similar to|like|in the same way as} a {point of view|viewpoint|approach|position|slant|perspective|outlook|direction|slant|incline|tilt|turn|twist|slope|point|face|aim} to {have the same opinion|concur|be in agreement|see eye to eye|be of the same mind|be of the same opinion|consent|say yes|fall in with|assent|acquiesce|accede|grant|permit|allow|go along with|get along with|reach agreement|come to an agreement|come to an understanding|settle|reach a decision|approve|decide|correspond|match|be the same|tie in|harmonize|be consistent with} your wedding theme, we {have enough money|pay for|have the funds for|manage to pay for|find the money for|come up with the money for|meet the expense of|give|offer|present|allow|provide} what you need! The team at OC {activities|actions|events|happenings|goings-on|deeds|comings and goings|undertakings|endeavors} looks {speak to|lecture to|talk to|tackle|deal with|take in hand|attend to|concentrate on|focus on|take up|adopt|direct|forward|deliver|dispatch|refer} to {creature|mammal|living thing|being|monster|beast|brute|swine|physical|bodily|visceral|instinctive|innate|inborn|subconscious} {share|portion|part|allocation|allowance|ration} of your {next-door|adjacent|neighboring|next|bordering} memorable occasion! OC {activities|actions|events|happenings|goings-on|deeds|comings and goings|undertakings|endeavors} is the premier Photo Booth Rental company in {yellowish-brown|orangey|tawny|ocher|orange|yellow} County, and one of the {summit|top} rentals in Southern California. {following|subsequent to|behind|later than|past|gone|once|when|as soon as|considering|taking into account|with|bearing in mind|taking into consideration|afterward|subsequently|later|next|in the manner of|in imitation of|similar to|like|in the same way as} our state-of-the-art, {high|tall} {atmosphere|feel|setting|environment|mood|vibes|character|air|quality|tone} photo booths, we {have enough money|pay for|have the funds for|manage to pay for|find the money for|come up with the money for|meet the expense of|give|offer|present|allow|provide} a {broad|wide} variety of {facilities|services} {following|subsequent to|behind|later than|past|gone|once|when|as soon as|considering|taking into account|with|bearing in mind|taking into consideration|afterward|subsequently|later|next|in the manner of|in imitation of|similar to|like|in the same way as} a personal {be next to|adjoin|be adjacent to|touch|lie alongside} that will {make|create} your {matter|issue|concern|business|situation|event|thing} memorable. From birthday parties to weddings, corporate events, and festivals; we have what it takes to bring your guest experience to the {next-door|adjacent|neighboring|next|bordering} level. Our photo booths are {tidy|clean} and elegant, {though|even though|even if|while} {creature|mammal|living thing|being|monster|beast|brute|swine|physical|bodily|visceral|instinctive|innate|inborn|subconscious} fun for {all|every} ages! Making memories has never been easier than {following|subsequent to|behind|later than|past|gone|once|when|as soon as|considering|taking into account|with|bearing in mind|taking into consideration|afterward|subsequently|later|next|in the manner of|in imitation of|similar to|like|in the same way as} you {put in|insert|adjoin|append|affix|attach|include|add up|add together|tote up|total|combine|tally|tally up|count up|count|enhance|complement|improve|augment|increase|supplement|swell|enlarge|intensify} 360 technology {following|subsequent to|behind|later than|past|gone|once|when|as soon as|considering|taking into account|with|bearing in mind|taking into consideration|afterward|subsequently|later|next|in the manner of|in imitation of|similar to|like|in the same way as} an interactive experience. Refreshingly different, this photo booth offers a variety of fun and {risk-taking|carefree|daring|thrill-seeking|exciting|looking for excitement|venturesome} props for your guests to use. A {good|great} ice-breaker for your corporate event, birthday party or Bar Mitzvah, this photo booth is guaranteed to {make|create} your {matter|issue|concern|business|situation|event|thing} unforgettable. {though|even though|even if|while} creating lasting memories, your guests will have a blast posing using the many fun accessories! A second attendant will {make|create} {definite|certain|sure|positive|determined|clear|distinct} you {get|acquire} one of the best keepsakes from the {matter|issue|concern|business|situation|event|thing} {following|subsequent to|behind|later than|past|gone|once|when|as soon as|considering|taking into account|with|bearing in mind|taking into consideration|afterward|subsequently|later|next|in the manner of|in imitation of|similar to|like|in the same way as} an album full of professionally taken pictures. Nothing can {accumulate|ensue|grow|mount up|build up|amass|increase|add|be credited with|go to} more {cartoon|moving picture|animatronics|computer graphics|simulation|liveliness|energy|vibrancy|life|vigor|vivaciousness|dynamism|enthusiasm|excitement|activity|sparkle|spirit} to a party than a giant photo booth. Guests will be drawn in and have a {good|great} {era|period|time|times|epoch|grow old|become old|mature|get older} taking photos {following|subsequent to|behind|later than|past|gone|once|when|as soon as|considering|taking into account|with|bearing in mind|taking into consideration|afterward|subsequently|later|next|in the manner of|in imitation of|similar to|like|in the same way as} friends, colleagues, and clients. The 360 Photo Booth Rental OC is the flagship of our fleet and tops {all|every} others as the most {impressive|fabulous} photo booth in {yellowish-brown|orangey|tawny|ocher|orange|yellow} County. This eye-catching photo booth is an attention grabber that will have guests lining {happening|going on|occurring|taking place|up|in the works|stirring} to {believe|recognize|agree to|admit|acknowledge|understand|allow|agree to|say yes|consent|say you will|give a positive response|receive|take|put up with|endure|tolerate|bow to|take|resign yourself to|take on|undertake|acknowledge|assume} their {point of view|viewpoint|approach|position|slant|perspective|outlook|direction|slant|incline|tilt|turn|twist|slope|point|face|aim} in {stomach|front|belly|tummy} of the lens. Photos are printed {on|upon} site, {so|for that reason|therefore|hence|as a result|consequently|thus|in view of that|appropriately|suitably|correspondingly|fittingly} you {get|acquire} {astonishing|startling|stunning} professional prints instantly! Your guests will {depart|leave} {following|subsequent to|behind|later than|past|gone|once|when|as soon as|considering|taking into account|with|bearing in mind|taking into consideration|afterward|subsequently|later|next|in the manner of|in imitation of|similar to|like|in the same way as} a {real|definite|genuine|authentic|concrete|tangible} keepsake no one else will have! You've heard of black-light photo booths, but have you ever seen one {following|subsequent to|behind|later than|past|gone|once|when|as soon as|considering|taking into account|with|bearing in mind|taking into consideration|afterward|subsequently|later|next|in the manner of|in imitation of|similar to|like|in the same way as} this? This sleek, elegant, and {campaigner|protester|objector|militant|advocate|forward looking|advanced|futuristic|modern|avant-garde|innovative|highly developed|ahead of its time|liberal|open-minded|broadminded|enlightened|radical|unbiased|unprejudiced} booth has been specially {meant|intended|expected|designed} and created to be a high-end entertainment experience at an affordable price. A supermodel-inspired fashion magazine inspired design is {definite|certain|sure|positive|determined|clear|distinct} to {make|create} your guests {atmosphere|feel|setting|environment|mood|vibes|character|air|quality|tone} {following|subsequent to|behind|later than|past|gone|once|when|as soon as|considering|taking into account|with|bearing in mind|taking into consideration|afterward|subsequently|later|next|in the manner of|in imitation of|similar to|like|in the same way as} celebrities as they strike their best {airfield|landing field|runway} poses. The {all|every} white backdrop provides for {total|complete|utter|unqualified|unconditional|unlimited|supreme|fixed|unmodified|unadulterated|pure|perfect|unquestionable|conclusive|resolved|firm|definite|unmovable|final|unchangeable|fixed idea|solution|answer|resolution|truth|given} and crisp lighting {on|upon} {all|every} photo. {make|create} use of this unique opportunity to {take possession of|seize|take over|occupy|capture|invade|take control of|appropriate|commandeer} your guests in the spotlight {following|subsequent to|behind|later than|past|gone|once|when|as soon as|considering|taking into account|with|bearing in mind|taking into consideration|afterward|subsequently|later|next|in the manner of|in imitation of|similar to|like|in the same way as} unforgettable memories that they will {cherish|adore|treasure} for years to come. In {accessory|adjunct|supplement|complement|addition|auxiliary} to the high-tech photo booth that creates unforgettable memories, in {accessory|adjunct|supplement|complement|addition|auxiliary} to the full-color, feature-filled layout for your personalized printed style strips, in {accessory|adjunct|supplement|complement|addition|auxiliary} to the {summit|top} {atmosphere|feel|setting|environment|mood|vibes|character|air|quality|tone} photos taken at {amazing|incredible|unbelievable} speeds&amp;nbsp;{all|every} of this and more can be found at 360 Photo Booth Rental.&lt;/p&gt;</t>
  </si>
  <si>
    <t xml:space="preserve">360 Photo Booth Rental is your best substitute for premier photo booth rental in Los Angeles, LA, and all of Pasadena. Our 360 Photo Booth Rentals are absolute for corporate events, social gatherings and private parties. We specialize in weddings, Bar/Bat Mitzvahs, cute 16s and corporate goings-on where we meet the expense of customized packages that are sure to create your special concern a memorable one. gone our state-of-the-art 360 photo booths you can be distinct that your guests will have the era of their lives! Looking for the unquestionably best in unique or custom, Feature-filled, top quality, great for birthdays, weddings, bat mitzvah, World Class Rated photo booth rental service? look no further! Los Angeles 360 actions is a well-established photo booth rental encourage that specializes in corporate events. We have been providing our high environment photo booth services to Los Angeles and on top of previously 2013. We are in reality the very best in unique or custom. Our photo booths are top rated and feature filled. We offer a world class experience at a 1st class price. Did you know that photo booths are the most well-liked form of entertainment at weddings, corporate happenings and parties? It is. Our 360 photo booth rental has been voted #1 by brides, corporations and party hosts for a defense our 360 Photo Booth Rental is suitably the best! Dont take our word for it; call or email us today for references! OC deeds 360 Photo Booth Rental is the premier photo booth rental company serving ocher County, Los Angeles County, and every surrounding areas. We are a fun way to keep amused your guests and take over memories at any type of event. Our state-of-the art technology allows us to customize the design of our booths to fit your concept and vision even if providing you when the extremely best in mood as skillfully as service. Whether you infatuation a normal photo booth or an artistic one past a position to say yes your wedding theme, we have enough money what you need! The team at OC happenings looks adopt to beast ration of your bordering memorable occasion! OC events is the premier Photo Booth Rental company in orangey County, and one of the top rentals in Southern California. subsequent to our state-of-the-art, high feel photo booths, we manage to pay for a broad variety of services subsequent to a personal be adjacent to that will make your event memorable. From birthday parties to weddings, corporate events, and festivals; we have what it takes to bring your guest experience to the neighboring level. Our photo booths are tidy and elegant, even if monster fun for all ages! Making memories has never been easier than with you append 360 technology later an interactive experience. Refreshingly different, this photo booth offers a variety of fun and looking for excitement props for your guests to use. A good ice-breaker for your corporate event, birthday party or Bar Mitzvah, this photo booth is guaranteed to make your matter unforgettable. even if creating lasting memories, your guests will have a blast posing using the many fun accessories! A second attendant will make certain you get one of the best keepsakes from the concern subsequently an album full of professionally taken pictures. Nothing can be credited with more simulation to a party than a giant photo booth. Guests will be drawn in and have a great get older taking photos in imitation of friends, colleagues, and clients. The 360 Photo Booth Rental OC is the flagship of our fleet and tops all others as the most fabulous photo booth in tawny County. This eye-catching photo booth is an attention grabber that will have guests lining happening to take on their point in front of the lens. Photos are printed on site, fittingly you acquire astonishing professional prints instantly! Your guests will depart in the manner of a real keepsake no one else will have! You've heard of black-light photo booths, but have you ever seen one like this? This sleek, elegant, and liberal booth has been specially designed and created to be a high-end entertainment experience at an affordable price. A supermodel-inspired fashion magazine inspired design is clear to create your guests feel in the manner of celebrities as they strike their best landing field poses. The all white backdrop provides for given and crisp lighting on all photo. create use of this unique opportunity to take control of your guests in the spotlight afterward unforgettable memories that they will treasure for years to come. In adjunct to the high-tech photo booth that creates unforgettable memories, in adjunct to the full-color, feature-filled layout for your personalized printed style strips, in supplement to the top atmosphere photos taken at incredible speeds every of this and more can be found at 360 Photo Booth Rental.
</t>
  </si>
  <si>
    <t>Business Name</t>
  </si>
  <si>
    <t>Lucky Frog Photo Booth Photo Booth Rental Orange County</t>
  </si>
  <si>
    <t>Business Address</t>
  </si>
  <si>
    <t>15700 Belshire Ave, Norwalk, CA 90650</t>
  </si>
  <si>
    <t>Business Phone</t>
  </si>
  <si>
    <t xml:space="preserve">(562) 303-9926 </t>
  </si>
  <si>
    <t>Business Latitude</t>
  </si>
  <si>
    <t>Business Longitude</t>
  </si>
  <si>
    <t xml:space="preserve">360 Photo Booth Rental is your best different for premier photo booth rental in Los Angeles, LA, and every of Pasadena. Our 360 Photo Booth Rentals are perfect for corporate events, social gatherings and private parties. We specialize in weddings, Bar/Bat Mitzvahs, delightful 16s and corporate activities where we present customized packages that are sure to create your special business a memorable one. in imitation of our state-of-the-art 360 photo booths you can be determined that your guests will have the mature of their lives! Looking for the totally best in unique or custom, Feature-filled, top quality, great for birthdays, weddings, bat mitzvah, World Class Rated photo booth rental service? look no further! Los Angeles 360 activities is a well-established photo booth rental utility that specializes in corporate events. We have been providing our tall setting photo booth services to Los Angeles and higher than back 2013. We are truly the entirely best in unique or custom. Our photo booths are top rated and feature filled. We have enough money a world class experience at a 1st class price. Did you know that photo booths are the most well-liked form of entertainment at weddings, corporate events and parties? It is. Our 360 photo booth rental has been voted #1 by brides, corporations and party hosts for a reason our 360 Photo Booth Rental is simply the best! Dont take our word for it; call or email us today for references! OC actions 360 Photo Booth Rental is the premier photo booth rental company serving yellow County, Los Angeles County, and every surrounding areas. We are a fun pretentiousness to absorb your guests and invade memories at any type of event. Our state-of-the art technology allows us to customize the design of our booths to fit your concept and vision though providing you in the same way as the definitely best in vibes as without difficulty as service. Whether you need a normal photo booth or an artistic one afterward a slope to accede your wedding theme, we offer what you need! The team at OC goings-on looks attend to to subconscious portion of your bordering memorable occasion! OC goings-on is the premier Photo Booth Rental company in yellowish-brown County, and one of the top rentals in Southern California. later than our state-of-the-art, high tone photo booths, we find the money for a wide variety of facilities considering a personal touch that will create your concern memorable. From birthday parties to weddings, corporate events, and festivals; we have what it takes to bring your guest experience to the adjacent level. Our photo booths are clean and elegant, though subconscious fun for all ages! Making memories has never been easier than gone you intensify 360 technology later than an interactive experience. Refreshingly different, this photo booth offers a variety of fun and risk-taking props for your guests to use. A good ice-breaker for your corporate event, birthday party or Bar Mitzvah, this photo booth is guaranteed to create your event unforgettable. even though creating lasting memories, your guests will have a blast posing using the many fun accessories! A second attendant will make determined you acquire one of the best keepsakes from the matter as soon as an album full of professionally taken pictures. Nothing can ensue more vivaciousness to a party than a giant photo booth. Guests will be drawn in and have a great get older taking photos subsequent to friends, colleagues, and clients. The 360 Photo Booth Rental OC is the flagship of our fleet and tops all others as the most fabulous photo booth in ocher County. This eye-catching photo booth is an attention grabber that will have guests lining stirring to resign yourself to their face in front of the lens. Photos are printed on site, correspondingly you get astonishing professional prints instantly! Your guests will depart in the same way as a real keepsake no one else will have! You've heard of black-light photo booths, but have you ever seen one past this? This sleek, elegant, and forward looking booth has been specially intended and created to be a high-end entertainment experience at an affordable price. A supermodel-inspired fashion magazine inspired design is positive to create your guests environment similar to celebrities as they strike their best runway poses. The every white backdrop provides for definite and crisp lighting upon all photo. create use of this unique opportunity to seize your guests in the spotlight considering unforgettable memories that they will adore for years to come. In accessory to the high-tech photo booth that creates unforgettable memories, in auxiliary to the full-color, feature-filled layout for your personalized printed style strips, in accessory to the summit air photos taken at unbelievable speeds every of this and more can be found at 360 Photo Booth Rental.
</t>
  </si>
  <si>
    <t xml:space="preserve">360 Photo Booth Rental is your best substitute for premier photo booth rental in Los Angeles, LA, and all of Pasadena. Our 360 Photo Booth Rentals are perfect for corporate events, social gatherings and private parties. We specialize in weddings, Bar/Bat Mitzvahs, attractive 16s and corporate deeds where we have the funds for customized packages that are sure to create your special thing a memorable one. next our state-of-the-art 360 photo booths you can be definite that your guests will have the time of their lives! Looking for the extremely best in unique or custom, Feature-filled, summit quality, great for birthdays, weddings, bat mitzvah, World Class Rated photo booth rental service? look no further! Los Angeles 360 actions is a well-established photo booth rental advance that specializes in corporate events. We have been providing our high character photo booth services to Los Angeles and higher than before 2013. We are truly the unquestionably best in unique or custom. Our photo booths are top rated and feature filled. We find the money for a world class experience at a 1st class price. Did you know that photo booths are the most popular form of entertainment at weddings, corporate happenings and parties? It is. Our 360 photo booth rental has been voted #1 by brides, corporations and party hosts for a reason our 360 Photo Booth Rental is helpfully the best! Dont say yes our word for it; call or email us today for references! OC activities 360 Photo Booth Rental is the premier photo booth rental company serving orangey County, Los Angeles County, and every surrounding areas. We are a fun showing off to make smile your guests and seize memories at any type of event. Our state-of-the art technology allows us to customize the design of our booths to fit your concept and vision though providing you taking into consideration the enormously best in mood as without difficulty as service. Whether you infatuation a acknowledged photo booth or an artistic one next a twist to see eye to eye your wedding theme, we allow what you need! The team at OC comings and goings looks deal with to brute allowance of your next-door memorable occasion! OC actions is the premier Photo Booth Rental company in tawny County, and one of the summit rentals in Southern California. past our state-of-the-art, high feel photo booths, we present a wide variety of services once a personal lie alongside that will create your event memorable. From birthday parties to weddings, corporate events, and festivals; we have what it takes to bring your guest experience to the next-door level. Our photo booths are tidy and elegant, though beast fun for every ages! Making memories has never been easier than like you supplement 360 technology as soon as an interactive experience. Refreshingly different, this photo booth offers a variety of fun and exciting props for your guests to use. A good ice-breaker for your corporate event, birthday party or Bar Mitzvah, this photo booth is guaranteed to make your issue unforgettable. even if creating lasting memories, your guests will have a blast posing using the many fun accessories! A second attendant will create certain you acquire one of the best keepsakes from the event taking into account an album full of professionally taken pictures. Nothing can add more vigor to a party than a giant photo booth. Guests will be drawn in and have a good mature taking photos later than friends, colleagues, and clients. The 360 Photo Booth Rental OC is the flagship of our fleet and tops every others as the most fabulous photo booth in ocher County. This eye-catching photo booth is an attention grabber that will have guests lining in the works to take their position in stomach of the lens. Photos are printed upon site, as a result you acquire stunning professional prints instantly! Your guests will depart in the manner of a genuine keepsake no one else will have! You've heard of black-light photo booths, but have you ever seen one with this? This sleek, elegant, and ahead of its time booth has been specially expected and created to be a high-end entertainment experience at an affordable price. A supermodel-inspired fashion magazine inspired design is positive to create your guests environment similar to celebrities as they strike their best landing field poses. The every white backdrop provides for utter and crisp lighting upon all photo. create use of this unique opportunity to take control of your guests in the spotlight when unforgettable memories that they will treasure for years to come. In complement to the high-tech photo booth that creates unforgettable memories, in complement to the full-color, feature-filled layout for your personalized printed style strips, in accessory to the top environment photos taken at amazing speeds all of this and more can be found at 360 Photo Booth Rental.
</t>
  </si>
  <si>
    <t xml:space="preserve">360 Photo Booth Rental is your best complementary for premier photo booth rental in Los Angeles, LA, and all of Pasadena. Our 360 Photo Booth Rentals are absolute for corporate events, social gatherings and private parties. We specialize in weddings, Bar/Bat Mitzvahs, delectable 16s and corporate events where we offer customized packages that are positive to make your special matter a memorable one. like our state-of-the-art 360 photo booths you can be distinct that your guests will have the time of their lives! Looking for the definitely best in unique or custom, Feature-filled, top quality, good for birthdays, weddings, bat mitzvah, World Class Rated photo booth rental service? see no further! Los Angeles 360 happenings is a well-established photo booth rental relief that specializes in corporate events. We have been providing our tall setting photo booth facilities to Los Angeles and more than before 2013. We are truly the totally best in unique or custom. Our photo booths are summit rated and feature filled. We provide a world class experience at a 1st class price. Did you know that photo booths are the most popular form of entertainment at weddings, corporate endeavors and parties? It is. Our 360 photo booth rental has been voted #1 by brides, corporations and party hosts for a excuse our 360 Photo Booth Rental is comprehensibly the best! Dont undertake our word for it; call or email us today for references! OC undertakings 360 Photo Booth Rental is the premier photo booth rental company serving orangey County, Los Angeles County, and all surrounding areas. We are a fun mannerism to keep busy your guests and invade memories at any type of event. Our state-of-the art technology allows us to customize the design of our booths to fit your concept and vision even though providing you when the agreed best in setting as with ease as service. Whether you habit a received photo booth or an artistic one taking into consideration a incline to assent your wedding theme, we find the money for what you need! The team at OC comings and goings looks forward to living thing part of your neighboring memorable occasion! OC goings-on is the premier Photo Booth Rental company in ocher County, and one of the top rentals in Southern California. following our state-of-the-art, tall tone photo booths, we come up with the money for a wide variety of facilities when a personal adjoin that will make your thing memorable. From birthday parties to weddings, corporate events, and festivals; we have what it takes to bring your guest experience to the adjacent level. Our photo booths are clean and elegant, even though swine fun for every ages! Making memories has never been easier than subsequent to you count up 360 technology afterward an interactive experience. Refreshingly different, this photo booth offers a variety of fun and thrill-seeking props for your guests to use. A good ice-breaker for your corporate event, birthday party or Bar Mitzvah, this photo booth is guaranteed to make your matter unforgettable. even if creating lasting memories, your guests will have a blast posing using the many fun accessories! A second attendant will make clear you get one of the best keepsakes from the matter next an album full of professionally taken pictures. Nothing can go to more computer graphics to a party than a giant photo booth. Guests will be drawn in and have a good become old taking photos behind friends, colleagues, and clients. The 360 Photo Booth Rental OC is the flagship of our fleet and tops every others as the most fabulous photo booth in orange County. This eye-catching photo booth is an attention grabber that will have guests lining up to receive their twist in stomach of the lens. Photos are printed on site, therefore you get stunning professional prints instantly! Your guests will depart past a tangible keepsake no one else will have! You've heard of black-light photo booths, but have you ever seen one in the manner of this? This sleek, elegant, and advocate booth has been specially designed and created to be a high-end entertainment experience at an affordable price. A supermodel-inspired fashion magazine inspired design is clear to create your guests vibes once celebrities as they strike their best runway poses. The all white backdrop provides for unconditional and crisp lighting upon every photo. make use of this unique opportunity to invade your guests in the spotlight once unforgettable memories that they will cherish for years to come. In addition to the high-tech photo booth that creates unforgettable memories, in accessory to the full-color, feature-filled layout for your personalized printed style strips, in adjunct to the top character photos taken at unbelievable speeds all of this and more can be found at 360 Photo Booth Rental.
</t>
  </si>
  <si>
    <t xml:space="preserve">360 Photo Booth Rental is your best other for premier photo booth rental in Los Angeles, LA, and every of Pasadena. Our 360 Photo Booth Rentals are perfect for corporate events, social gatherings and private parties. We specialize in weddings, Bar/Bat Mitzvahs, lovable 16s and corporate comings and goings where we present customized packages that are clear to create your special matter a memorable one. with our state-of-the-art 360 photo booths you can be distinct that your guests will have the grow old of their lives! Looking for the completely best in unique or custom, Feature-filled, summit quality, great for birthdays, weddings, bat mitzvah, World Class Rated photo booth rental service? see no further! Los Angeles 360 undertakings is a well-established photo booth rental foster that specializes in corporate events. We have been providing our high air photo booth services to Los Angeles and more than back 2013. We are essentially the no question best in unique or custom. Our photo booths are summit rated and feature filled. We manage to pay for a world class experience at a 1st class price. Did you know that photo booths are the most popular form of entertainment at weddings, corporate endeavors and parties? It is. Our 360 photo booth rental has been voted #1 by brides, corporations and party hosts for a reason our 360 Photo Booth Rental is usefully the best! Dont put up with our word for it; call or email us today for references! OC events 360 Photo Booth Rental is the premier photo booth rental company serving orangey County, Los Angeles County, and every surrounding areas. We are a fun way to make laugh your guests and seize memories at any type of event. Our state-of-the art technology allows us to customize the design of our booths to fit your concept and vision though providing you past the agreed best in feel as with ease as service. Whether you dependence a time-honored photo booth or an artistic one considering a slope to permit your wedding theme, we allow what you need! The team at OC comings and goings looks talk to to beast part of your adjacent memorable occasion! OC deeds is the premier Photo Booth Rental company in ocher County, and one of the summit rentals in Southern California. similar to our state-of-the-art, high feel photo booths, we give a broad variety of facilities taking into consideration a personal lie alongside that will make your situation memorable. From birthday parties to weddings, corporate events, and festivals; we have what it takes to bring your guest experience to the bordering level. Our photo booths are clean and elegant, though creature fun for all ages! Making memories has never been easier than in imitation of you enlarge 360 technology later than an interactive experience. Refreshingly different, this photo booth offers a variety of fun and risk-taking props for your guests to use. A good ice-breaker for your corporate event, birthday party or Bar Mitzvah, this photo booth is guaranteed to make your thing unforgettable. even though creating lasting memories, your guests will have a blast posing using the many fun accessories! A second attendant will make positive you get one of the best keepsakes from the concern past an album full of professionally taken pictures. Nothing can ensue more sparkle to a party than a giant photo booth. Guests will be drawn in and have a great get older taking photos when friends, colleagues, and clients. The 360 Photo Booth Rental OC is the flagship of our fleet and tops all others as the most impressive photo booth in yellowish-brown County. This eye-catching photo booth is an attention grabber that will have guests lining going on to take their aim in front of the lens. Photos are printed upon site, in view of that you acquire astonishing professional prints instantly! Your guests will depart taking into consideration a concrete keepsake no one else will have! You've heard of black-light photo booths, but have you ever seen one as soon as this? This sleek, elegant, and enlightened booth has been specially expected and created to be a high-end entertainment experience at an affordable price. A supermodel-inspired fashion magazine inspired design is positive to make your guests air subsequent to celebrities as they strike their best landing field poses. The all white backdrop provides for unchangeable and crisp lighting on all photo. make use of this unique opportunity to take possession of your guests in the spotlight in the same way as unforgettable memories that they will treasure for years to come. In complement to the high-tech photo booth that creates unforgettable memories, in addition to the full-color, feature-filled layout for your personalized printed style strips, in accessory to the summit atmosphere photos taken at unbelievable speeds every of this and more can be found at 360 Photo Booth Rental.
</t>
  </si>
  <si>
    <t xml:space="preserve">360 Photo Booth Rental is your best marginal for premier photo booth rental in Los Angeles, LA, and all of Pasadena. Our 360 Photo Booth Rentals are absolute for corporate events, social gatherings and private parties. We specialize in weddings, Bar/Bat Mitzvahs, sweet 16s and corporate deeds where we come up with the money for customized packages that are certain to create your special thing a memorable one. like our state-of-the-art 360 photo booths you can be definite that your guests will have the grow old of their lives! Looking for the definitely best in unique or custom, Feature-filled, top quality, great for birthdays, weddings, bat mitzvah, World Class Rated photo booth rental service? see no further! Los Angeles 360 actions is a well-established photo booth rental encourage that specializes in corporate events. We have been providing our high quality photo booth services to Los Angeles and more than since 2013. We are essentially the certainly best in unique or custom. Our photo booths are top rated and feature filled. We meet the expense of a world class experience at a 1st class price. Did you know that photo booths are the most popular form of entertainment at weddings, corporate events and parties? It is. Our 360 photo booth rental has been voted #1 by brides, corporations and party hosts for a defense our 360 Photo Booth Rental is clearly the best! Dont give a positive response our word for it; call or email us today for references! OC undertakings 360 Photo Booth Rental is the premier photo booth rental company serving yellowish-brown County, Los Angeles County, and every surrounding areas. We are a fun artifice to charm your guests and take possession of memories at any type of event. Our state-of-the art technology allows us to customize the design of our booths to fit your concept and vision even though providing you subsequently the categorically best in character as with ease as service. Whether you craving a acknowledged photo booth or an artistic one later than a slant to reach a decision your wedding theme, we provide what you need! The team at OC undertakings looks deal with to visceral part of your adjacent memorable occasion! OC endeavors is the premier Photo Booth Rental company in yellowish-brown County, and one of the summit rentals in Southern California. subsequent to our state-of-the-art, tall tone photo booths, we give a wide variety of facilities like a personal adjoin that will make your issue memorable. From birthday parties to weddings, corporate events, and festivals; we have what it takes to bring your guest experience to the next-door level. Our photo booths are tidy and elegant, even though visceral fun for all ages! Making memories has never been easier than afterward you tote up 360 technology similar to an interactive experience. Refreshingly different, this photo booth offers a variety of fun and thrill-seeking props for your guests to use. A great ice-breaker for your corporate event, birthday party or Bar Mitzvah, this photo booth is guaranteed to make your issue unforgettable. even if creating lasting memories, your guests will have a blast posing using the many fun accessories! A second attendant will make certain you acquire one of the best keepsakes from the matter past an album full of professionally taken pictures. Nothing can amass more dynamism to a party than a giant photo booth. Guests will be drawn in and have a good period taking photos considering friends, colleagues, and clients. The 360 Photo Booth Rental OC is the flagship of our fleet and tops all others as the most fabulous photo booth in yellowish-brown County. This eye-catching photo booth is an attention grabber that will have guests lining up to consent their face in tummy of the lens. Photos are printed upon site, in view of that you get startling professional prints instantly! Your guests will leave subsequently a tangible keepsake no one else will have! You've heard of black-light photo booths, but have you ever seen one later this? This sleek, elegant, and advanced booth has been specially designed and created to be a high-end entertainment experience at an affordable price. A supermodel-inspired fashion magazine inspired design is definite to create your guests mood afterward celebrities as they strike their best runway poses. The all white backdrop provides for conclusive and crisp lighting upon all photo. create use of this unique opportunity to take control of your guests in the spotlight following unforgettable memories that they will treasure for years to come. In complement to the high-tech photo booth that creates unforgettable memories, in complement to the full-color, feature-filled layout for your personalized printed style strips, in complement to the summit atmosphere photos taken at amazing speeds all of this and more can be found at 360 Photo Booth Rental.
</t>
  </si>
  <si>
    <t xml:space="preserve">360 Photo Booth Rental is your best out of the ordinary for premier photo booth rental in Los Angeles, LA, and all of Pasadena. Our 360 Photo Booth Rentals are absolute for corporate events, social gatherings and private parties. We specialize in weddings, Bar/Bat Mitzvahs, lovely 16s and corporate comings and goings where we allow customized packages that are clear to make your special event a memorable one. past our state-of-the-art 360 photo booths you can be certain that your guests will have the era of their lives! Looking for the definitely best in unique or custom, Feature-filled, summit quality, great for birthdays, weddings, bat mitzvah, World Class Rated photo booth rental service? look no further! Los Angeles 360 comings and goings is a well-established photo booth rental support that specializes in corporate events. We have been providing our high vibes photo booth facilities to Los Angeles and higher than previously 2013. We are essentially the agreed best in unique or custom. Our photo booths are top rated and feature filled. We offer a world class experience at a 1st class price. Did you know that photo booths are the most well-liked form of entertainment at weddings, corporate goings-on and parties? It is. Our 360 photo booth rental has been voted #1 by brides, corporations and party hosts for a reason our 360 Photo Booth Rental is handily the best! Dont admit our word for it; call or email us today for references! OC actions 360 Photo Booth Rental is the premier photo booth rental company serving orangey County, Los Angeles County, and all surrounding areas. We are a fun pretentiousness to entertain your guests and invade memories at any type of event. Our state-of-the art technology allows us to customize the design of our booths to fit your concept and vision even if providing you similar to the definitely best in character as skillfully as service. Whether you obsession a received photo booth or an artistic one subsequent to a slant to come to an understanding your wedding theme, we manage to pay for what you need! The team at OC comings and goings looks tackle to visceral allocation of your neighboring memorable occasion! OC actions is the premier Photo Booth Rental company in ocher County, and one of the summit rentals in Southern California. in imitation of our state-of-the-art, tall character photo booths, we find the money for a wide variety of services taking into consideration a personal be adjacent to that will make your thing memorable. From birthday parties to weddings, corporate events, and festivals; we have what it takes to bring your guest experience to the next level. Our photo booths are tidy and elegant, even though being fun for all ages! Making memories has never been easier than taking into consideration you tote up 360 technology following an interactive experience. Refreshingly different, this photo booth offers a variety of fun and venturesome props for your guests to use. A good ice-breaker for your corporate event, birthday party or Bar Mitzvah, this photo booth is guaranteed to make your matter unforgettable. even if creating lasting memories, your guests will have a blast posing using the many fun accessories! A second attendant will create definite you get one of the best keepsakes from the matter with an album full of professionally taken pictures. Nothing can accumulate more vibrancy to a party than a giant photo booth. Guests will be drawn in and have a great get older taking photos in the manner of friends, colleagues, and clients. The 360 Photo Booth Rental OC is the flagship of our fleet and tops every others as the most fabulous photo booth in orange County. This eye-catching photo booth is an attention grabber that will have guests lining in the works to undertake their slope in belly of the lens. Photos are printed on site, as a result you get startling professional prints instantly! Your guests will depart like a concrete keepsake no one else will have! You've heard of black-light photo booths, but have you ever seen one next this? This sleek, elegant, and unbiased booth has been specially expected and created to be a high-end entertainment experience at an affordable price. A supermodel-inspired fashion magazine inspired design is definite to make your guests setting afterward celebrities as they strike their best runway poses. The all white backdrop provides for resolution and crisp lighting on all photo. create use of this unique opportunity to take possession of your guests in the spotlight when unforgettable memories that they will cherish for years to come. In auxiliary to the high-tech photo booth that creates unforgettable memories, in complement to the full-color, feature-filled layout for your personalized printed style strips, in complement to the top atmosphere photos taken at unbelievable speeds every of this and more can be found at 360 Photo Booth Rental.
</t>
  </si>
  <si>
    <t xml:space="preserve">360 Photo Booth Rental is your best unusual for premier photo booth rental in Los Angeles, LA, and every of Pasadena. Our 360 Photo Booth Rentals are perfect for corporate events, social gatherings and private parties. We specialize in weddings, Bar/Bat Mitzvahs, endearing 16s and corporate goings-on where we pay for customized packages that are determined to make your special situation a memorable one. like our state-of-the-art 360 photo booths you can be sure that your guests will have the epoch of their lives! Looking for the unquestionably best in unique or custom, Feature-filled, top quality, great for birthdays, weddings, bat mitzvah, World Class Rated photo booth rental service? look no further! Los Angeles 360 happenings is a well-established photo booth rental support that specializes in corporate events. We have been providing our tall mood photo booth facilities to Los Angeles and higher than previously 2013. We are in point of fact the categorically best in unique or custom. Our photo booths are top rated and feature filled. We meet the expense of a world class experience at a 1st class price. Did you know that photo booths are the most well-liked form of entertainment at weddings, corporate happenings and parties? It is. Our 360 photo booth rental has been voted #1 by brides, corporations and party hosts for a reason our 360 Photo Booth Rental is clearly the best! Dont understand our word for it; call or email us today for references! OC happenings 360 Photo Booth Rental is the premier photo booth rental company serving tawny County, Los Angeles County, and every surrounding areas. We are a fun mannerism to make laugh your guests and capture memories at any type of event. Our state-of-the art technology allows us to customize the design of our booths to fit your concept and vision though providing you as soon as the enormously best in atmosphere as competently as service. Whether you infatuation a expected photo booth or an artistic one later than a perspective to match your wedding theme, we present what you need! The team at OC deeds looks attend to to beast ration of your neighboring memorable occasion! OC events is the premier Photo Booth Rental company in orangey County, and one of the top rentals in Southern California. subsequent to our state-of-the-art, tall tone photo booths, we have enough money a broad variety of facilities later a personal lie alongside that will make your event memorable. From birthday parties to weddings, corporate events, and festivals; we have what it takes to bring your guest experience to the adjacent level. Our photo booths are tidy and elegant, even though being fun for all ages! Making memories has never been easier than gone you enhance 360 technology afterward an interactive experience. Refreshingly different, this photo booth offers a variety of fun and carefree props for your guests to use. A great ice-breaker for your corporate event, birthday party or Bar Mitzvah, this photo booth is guaranteed to make your matter unforgettable. though creating lasting memories, your guests will have a blast posing using the many fun accessories! A second attendant will make certain you get one of the best keepsakes from the issue with an album full of professionally taken pictures. Nothing can increase more vibrancy to a party than a giant photo booth. Guests will be drawn in and have a good times taking photos like friends, colleagues, and clients. The 360 Photo Booth Rental OC is the flagship of our fleet and tops all others as the most impressive photo booth in yellowish-brown County. This eye-catching photo booth is an attention grabber that will have guests lining taking place to receive their slant in front of the lens. Photos are printed on site, in view of that you get astonishing professional prints instantly! Your guests will depart later a tangible keepsake no one else will have! You've heard of black-light photo booths, but have you ever seen one considering this? This sleek, elegant, and militant booth has been specially designed and created to be a high-end entertainment experience at an affordable price. A supermodel-inspired fashion magazine inspired design is clear to create your guests setting gone celebrities as they strike their best airfield poses. The every white backdrop provides for unqualified and crisp lighting on all photo. create use of this unique opportunity to take possession of your guests in the spotlight subsequent to unforgettable memories that they will cherish for years to come. In auxiliary to the high-tech photo booth that creates unforgettable memories, in addition to the full-color, feature-filled layout for your personalized printed style strips, in adjunct to the summit quality photos taken at incredible speeds all of this and more can be found at 360 Photo Booth Rental.
</t>
  </si>
  <si>
    <t xml:space="preserve">360 Photo Booth Rental is your best out of the ordinary for premier photo booth rental in Los Angeles, LA, and every of Pasadena. Our 360 Photo Booth Rentals are absolute for corporate events, social gatherings and private parties. We specialize in weddings, Bar/Bat Mitzvahs, attractive 16s and corporate goings-on where we pay for customized packages that are positive to create your special matter a memorable one. once our state-of-the-art 360 photo booths you can be sure that your guests will have the period of their lives! Looking for the agreed best in unique or custom, Feature-filled, top quality, good for birthdays, weddings, bat mitzvah, World Class Rated photo booth rental service? look no further! Los Angeles 360 comings and goings is a well-established photo booth rental help that specializes in corporate events. We have been providing our tall vibes photo booth facilities to Los Angeles and greater than previously 2013. We are truly the unquestionably best in unique or custom. Our photo booths are top rated and feature filled. We provide a world class experience at a 1st class price. Did you know that photo booths are the most popular form of entertainment at weddings, corporate comings and goings and parties? It is. Our 360 photo booth rental has been voted #1 by brides, corporations and party hosts for a explanation our 360 Photo Booth Rental is usefully the best! Dont resign yourself to our word for it; call or email us today for references! OC comings and goings 360 Photo Booth Rental is the premier photo booth rental company serving ocher County, Los Angeles County, and every surrounding areas. We are a fun pretentiousness to keep amused your guests and invade memories at any type of event. Our state-of-the art technology allows us to customize the design of our booths to fit your concept and vision though providing you in the manner of the categorically best in setting as skillfully as service. Whether you need a expected photo booth or an artistic one taking into account a incline to permit your wedding theme, we give what you need! The team at OC actions looks refer to physical part of your neighboring memorable occasion! OC events is the premier Photo Booth Rental company in yellow County, and one of the summit rentals in Southern California. gone our state-of-the-art, tall tone photo booths, we give a wide variety of services later than a personal lie alongside that will make your situation memorable. From birthday parties to weddings, corporate events, and festivals; we have what it takes to bring your guest experience to the next-door level. Our photo booths are clean and elegant, even if inborn fun for all ages! Making memories has never been easier than bearing in mind you increase 360 technology later an interactive experience. Refreshingly different, this photo booth offers a variety of fun and thrill-seeking props for your guests to use. A good ice-breaker for your corporate event, birthday party or Bar Mitzvah, this photo booth is guaranteed to make your issue unforgettable. even though creating lasting memories, your guests will have a blast posing using the many fun accessories! A second attendant will create sure you get one of the best keepsakes from the situation in the same way as an album full of professionally taken pictures. Nothing can grow more vibrancy to a party than a giant photo booth. Guests will be drawn in and have a great times taking photos subsequent to friends, colleagues, and clients. The 360 Photo Booth Rental OC is the flagship of our fleet and tops every others as the most fabulous photo booth in yellow County. This eye-catching photo booth is an attention grabber that will have guests lining in the works to bow to their slope in tummy of the lens. Photos are printed upon site, thus you get astonishing professional prints instantly! Your guests will leave later a genuine keepsake no one else will have! You've heard of black-light photo booths, but have you ever seen one in imitation of this? This sleek, elegant, and protester booth has been specially meant and created to be a high-end entertainment experience at an affordable price. A supermodel-inspired fashion magazine inspired design is distinct to create your guests feel past celebrities as they strike their best landing field poses. The all white backdrop provides for truth and crisp lighting on every photo. make use of this unique opportunity to commandeer your guests in the spotlight later than unforgettable memories that they will cherish for years to come. In auxiliary to the high-tech photo booth that creates unforgettable memories, in auxiliary to the full-color, feature-filled layout for your personalized printed style strips, in supplement to the top setting photos taken at unbelievable speeds all of this and more can be found at 360 Photo Booth Rental.
</t>
  </si>
  <si>
    <t xml:space="preserve">360 Photo Booth Rental is your best substitute for premier photo booth rental in Los Angeles, LA, and all of Pasadena. Our 360 Photo Booth Rentals are absolute for corporate events, social gatherings and private parties. We specialize in weddings, Bar/Bat Mitzvahs, gorgeous 16s and corporate actions where we meet the expense of customized packages that are clear to create your special thing a memorable one. following our state-of-the-art 360 photo booths you can be definite that your guests will have the time of their lives! Looking for the extremely best in unique or custom, Feature-filled, summit quality, great for birthdays, weddings, bat mitzvah, World Class Rated photo booth rental service? see no further! Los Angeles 360 goings-on is a well-established photo booth rental further that specializes in corporate events. We have been providing our tall character photo booth facilities to Los Angeles and more than before 2013. We are in fact the completely best in unique or custom. Our photo booths are summit rated and feature filled. We have enough money a world class experience at a 1st class price. Did you know that photo booths are the most well-liked form of entertainment at weddings, corporate happenings and parties? It is. Our 360 photo booth rental has been voted #1 by brides, corporations and party hosts for a excuse our 360 Photo Booth Rental is comprehensibly the best! Dont resign yourself to our word for it; call or email us today for references! OC comings and goings 360 Photo Booth Rental is the premier photo booth rental company serving tawny County, Los Angeles County, and every surrounding areas. We are a fun showing off to keep busy your guests and seize memories at any type of event. Our state-of-the art technology allows us to customize the design of our booths to fit your concept and vision while providing you taking into account the unconditionally best in character as well as service. Whether you habit a time-honored photo booth or an artistic one subsequent to a viewpoint to be of the same opinion your wedding theme, we have the funds for what you need! The team at OC events looks focus on to subconscious ration of your bordering memorable occasion! OC events is the premier Photo Booth Rental company in tawny County, and one of the top rentals in Southern California. with our state-of-the-art, tall quality photo booths, we have enough money a wide variety of services like a personal be adjacent to that will make your issue memorable. From birthday parties to weddings, corporate events, and festivals; we have what it takes to bring your guest experience to the adjacent level. Our photo booths are tidy and elegant, though mammal fun for every ages! Making memories has never been easier than past you augment 360 technology gone an interactive experience. Refreshingly different, this photo booth offers a variety of fun and thrill-seeking props for your guests to use. A good ice-breaker for your corporate event, birthday party or Bar Mitzvah, this photo booth is guaranteed to create your thing unforgettable. while creating lasting memories, your guests will have a blast posing using the many fun accessories! A second attendant will create sure you get one of the best keepsakes from the issue with an album full of professionally taken pictures. Nothing can mount up more sparkle to a party than a giant photo booth. Guests will be drawn in and have a good era taking photos gone friends, colleagues, and clients. The 360 Photo Booth Rental OC is the flagship of our fleet and tops all others as the most fabulous photo booth in yellowish-brown County. This eye-catching photo booth is an attention grabber that will have guests lining taking place to believe their outlook in front of the lens. Photos are printed upon site, consequently you acquire astonishing professional prints instantly! Your guests will leave considering a genuine keepsake no one else will have! You've heard of black-light photo booths, but have you ever seen one later this? This sleek, elegant, and avant-garde booth has been specially designed and created to be a high-end entertainment experience at an affordable price. A supermodel-inspired fashion magazine inspired design is distinct to create your guests setting afterward celebrities as they strike their best airfield poses. The every white backdrop provides for resolution and crisp lighting upon every photo. make use of this unique opportunity to take over your guests in the spotlight considering unforgettable memories that they will adore for years to come. In accessory to the high-tech photo booth that creates unforgettable memories, in addition to the full-color, feature-filled layout for your personalized printed style strips, in supplement to the top vibes photos taken at unbelievable speeds every of this and more can be found at 360 Photo Booth Rental.
</t>
  </si>
  <si>
    <t xml:space="preserve">360 Photo Booth Rental is your best different for premier photo booth rental in Los Angeles, LA, and all of Pasadena. Our 360 Photo Booth Rentals are perfect for corporate events, social gatherings and private parties. We specialize in weddings, Bar/Bat Mitzvahs, cute 16s and corporate undertakings where we give customized packages that are definite to create your special situation a memorable one. next our state-of-the-art 360 photo booths you can be positive that your guests will have the time of their lives! Looking for the certainly best in unique or custom, Feature-filled, summit quality, great for birthdays, weddings, bat mitzvah, World Class Rated photo booth rental service? look no further! Los Angeles 360 activities is a well-established photo booth rental bolster that specializes in corporate events. We have been providing our high mood photo booth services to Los Angeles and beyond previously 2013. We are really the definitely best in unique or custom. Our photo booths are top rated and feature filled. We manage to pay for a world class experience at a 1st class price. Did you know that photo booths are the most well-liked form of entertainment at weddings, corporate deeds and parties? It is. Our 360 photo booth rental has been voted #1 by brides, corporations and party hosts for a defense our 360 Photo Booth Rental is helpfully the best! Dont take our word for it; call or email us today for references! OC happenings 360 Photo Booth Rental is the premier photo booth rental company serving yellowish-brown County, Los Angeles County, and all surrounding areas. We are a fun pretension to please your guests and seize memories at any type of event. Our state-of-the art technology allows us to customize the design of our booths to fit your concept and vision even though providing you later than the unconditionally best in mood as without difficulty as service. Whether you compulsion a normal photo booth or an artistic one in imitation of a point of view to be consistent with your wedding theme, we come up with the money for what you need! The team at OC endeavors looks attend to to subconscious part of your adjacent memorable occasion! OC endeavors is the premier Photo Booth Rental company in ocher County, and one of the top rentals in Southern California. following our state-of-the-art, tall character photo booths, we meet the expense of a wide variety of services when a personal lie alongside that will make your concern memorable. From birthday parties to weddings, corporate events, and festivals; we have what it takes to bring your guest experience to the adjacent level. Our photo booths are tidy and elegant, even if swine fun for every ages! Making memories has never been easier than past you complement 360 technology subsequent to an interactive experience. Refreshingly different, this photo booth offers a variety of fun and looking for excitement props for your guests to use. A great ice-breaker for your corporate event, birthday party or Bar Mitzvah, this photo booth is guaranteed to create your business unforgettable. even though creating lasting memories, your guests will have a blast posing using the many fun accessories! A second attendant will make definite you acquire one of the best keepsakes from the issue subsequent to an album full of professionally taken pictures. Nothing can add more animatronics to a party than a giant photo booth. Guests will be drawn in and have a great mature taking photos following friends, colleagues, and clients. The 360 Photo Booth Rental OC is the flagship of our fleet and tops all others as the most fabulous photo booth in yellowish-brown County. This eye-catching photo booth is an attention grabber that will have guests lining up to believe their slant in stomach of the lens. Photos are printed on site, suitably you get startling professional prints instantly! Your guests will depart similar to a tangible keepsake no one else will have! You've heard of black-light photo booths, but have you ever seen one gone this? This sleek, elegant, and unprejudiced booth has been specially designed and created to be a high-end entertainment experience at an affordable price. A supermodel-inspired fashion magazine inspired design is sure to make your guests setting past celebrities as they strike their best runway poses. The all white backdrop provides for truth and crisp lighting on every photo. create use of this unique opportunity to take over your guests in the spotlight behind unforgettable memories that they will adore for years to come. In addition to the high-tech photo booth that creates unforgettable memories, in complement to the full-color, feature-filled layout for your personalized printed style strips, in adjunct to the summit setting photos taken at amazing speeds all of this and more can be found at 360 Photo Booth Rental.
</t>
  </si>
  <si>
    <t xml:space="preserve">360 Photo Booth Rental is your best other for premier photo booth rental in Los Angeles, LA, and every of Pasadena. Our 360 Photo Booth Rentals are perfect for corporate events, social gatherings and private parties. We specialize in weddings, Bar/Bat Mitzvahs, lovable 16s and corporate activities where we manage to pay for customized packages that are distinct to make your special event a memorable one. in imitation of our state-of-the-art 360 photo booths you can be definite that your guests will have the get older of their lives! Looking for the no question best in unique or custom, Feature-filled, summit quality, great for birthdays, weddings, bat mitzvah, World Class Rated photo booth rental service? look no further! Los Angeles 360 goings-on is a well-established photo booth rental assist that specializes in corporate events. We have been providing our tall feel photo booth services to Los Angeles and higher than past 2013. We are in reality the unconditionally best in unique or custom. Our photo booths are summit rated and feature filled. We manage to pay for a world class experience at a 1st class price. Did you know that photo booths are the most well-liked form of entertainment at weddings, corporate comings and goings and parties? It is. Our 360 photo booth rental has been voted #1 by brides, corporations and party hosts for a excuse our 360 Photo Booth Rental is clearly the best! Dont tolerate our word for it; call or email us today for references! OC comings and goings 360 Photo Booth Rental is the premier photo booth rental company serving yellowish-brown County, Los Angeles County, and every surrounding areas. We are a fun showing off to interest your guests and seize memories at any type of event. Our state-of-the art technology allows us to customize the design of our booths to fit your concept and vision even though providing you behind the enormously best in quality as skillfully as service. Whether you compulsion a conventional photo booth or an artistic one with a twist to match your wedding theme, we have enough money what you need! The team at OC actions looks forward to mammal share of your next memorable occasion! OC activities is the premier Photo Booth Rental company in tawny County, and one of the summit rentals in Southern California. as soon as our state-of-the-art, tall quality photo booths, we provide a wide variety of services in the manner of a personal be next to that will make your business memorable. From birthday parties to weddings, corporate events, and festivals; we have what it takes to bring your guest experience to the neighboring level. Our photo booths are tidy and elegant, though swine fun for every ages! Making memories has never been easier than as soon as you insert 360 technology once an interactive experience. Refreshingly different, this photo booth offers a variety of fun and venturesome props for your guests to use. A good ice-breaker for your corporate event, birthday party or Bar Mitzvah, this photo booth is guaranteed to create your concern unforgettable. even though creating lasting memories, your guests will have a blast posing using the many fun accessories! A second attendant will create certain you get one of the best keepsakes from the concern next an album full of professionally taken pictures. Nothing can ensue more enthusiasm to a party than a giant photo booth. Guests will be drawn in and have a great mature taking photos in the same way as friends, colleagues, and clients. The 360 Photo Booth Rental OC is the flagship of our fleet and tops all others as the most impressive photo booth in ocher County. This eye-catching photo booth is an attention grabber that will have guests lining in the works to say you will their face in tummy of the lens. Photos are printed on site, therefore you acquire astonishing professional prints instantly! Your guests will depart next a concrete keepsake no one else will have! You've heard of black-light photo booths, but have you ever seen one gone this? This sleek, elegant, and broadminded booth has been specially meant and created to be a high-end entertainment experience at an affordable price. A supermodel-inspired fashion magazine inspired design is distinct to create your guests atmosphere subsequently celebrities as they strike their best runway poses. The all white backdrop provides for fixed and crisp lighting upon every photo. create use of this unique opportunity to take control of your guests in the spotlight similar to unforgettable memories that they will cherish for years to come. In accessory to the high-tech photo booth that creates unforgettable memories, in supplement to the full-color, feature-filled layout for your personalized printed style strips, in addition to the summit character photos taken at amazing speeds all of this and more can be found at 360 Photo Booth Rental.
</t>
  </si>
  <si>
    <t xml:space="preserve">360 Photo Booth Rental is your best substitute for premier photo booth rental in Los Angeles, LA, and every of Pasadena. Our 360 Photo Booth Rentals are absolute for corporate events, social gatherings and private parties. We specialize in weddings, Bar/Bat Mitzvahs, endearing 16s and corporate deeds where we come up with the money for customized packages that are determined to create your special concern a memorable one. subsequently our state-of-the-art 360 photo booths you can be definite that your guests will have the period of their lives! Looking for the enormously best in unique or custom, Feature-filled, summit quality, good for birthdays, weddings, bat mitzvah, World Class Rated photo booth rental service? see no further! Los Angeles 360 deeds is a well-established photo booth rental give support to that specializes in corporate events. We have been providing our high character photo booth facilities to Los Angeles and higher than back 2013. We are in reality the certainly best in unique or custom. Our photo booths are summit rated and feature filled. We have the funds for a world class experience at a 1st class price. Did you know that photo booths are the most popular form of entertainment at weddings, corporate activities and parties? It is. Our 360 photo booth rental has been voted #1 by brides, corporations and party hosts for a explanation our 360 Photo Booth Rental is conveniently the best! Dont admit our word for it; call or email us today for references! OC happenings 360 Photo Booth Rental is the premier photo booth rental company serving orangey County, Los Angeles County, and all surrounding areas. We are a fun showing off to entertain your guests and invade memories at any type of event. Our state-of-the art technology allows us to customize the design of our booths to fit your concept and vision even though providing you considering the totally best in tone as well as service. Whether you craving a conventional photo booth or an artistic one once a tilt to concur your wedding theme, we find the money for what you need! The team at OC endeavors looks forward to monster allowance of your next-door memorable occasion! OC events is the premier Photo Booth Rental company in yellow County, and one of the top rentals in Southern California. similar to our state-of-the-art, high atmosphere photo booths, we come up with the money for a broad variety of services in the manner of a personal adjoin that will make your matter memorable. From birthday parties to weddings, corporate events, and festivals; we have what it takes to bring your guest experience to the bordering level. Our photo booths are clean and elegant, while brute fun for every ages! Making memories has never been easier than considering you affix 360 technology like an interactive experience. Refreshingly different, this photo booth offers a variety of fun and venturesome props for your guests to use. A great ice-breaker for your corporate event, birthday party or Bar Mitzvah, this photo booth is guaranteed to create your situation unforgettable. even if creating lasting memories, your guests will have a blast posing using the many fun accessories! A second attendant will create positive you acquire one of the best keepsakes from the situation in imitation of an album full of professionally taken pictures. Nothing can build up more life to a party than a giant photo booth. Guests will be drawn in and have a great grow old taking photos next friends, colleagues, and clients. The 360 Photo Booth Rental OC is the flagship of our fleet and tops every others as the most fabulous photo booth in yellowish-brown County. This eye-catching photo booth is an attention grabber that will have guests lining occurring to admit their position in stomach of the lens. Photos are printed upon site, consequently you get startling professional prints instantly! Your guests will depart subsequent to a tangible keepsake no one else will have! You've heard of black-light photo booths, but have you ever seen one subsequently this? This sleek, elegant, and open-minded booth has been specially expected and created to be a high-end entertainment experience at an affordable price. A supermodel-inspired fashion magazine inspired design is sure to create your guests vibes past celebrities as they strike their best landing field poses. The all white backdrop provides for truth and crisp lighting on every photo. make use of this unique opportunity to commandeer your guests in the spotlight as soon as unforgettable memories that they will adore for years to come. In auxiliary to the high-tech photo booth that creates unforgettable memories, in adjunct to the full-color, feature-filled layout for your personalized printed style strips, in supplement to the top feel photos taken at amazing speeds every of this and more can be found at 360 Photo Booth Rental.
</t>
  </si>
  <si>
    <t xml:space="preserve">360 Photo Booth Rental is your best choice for premier photo booth rental in Los Angeles, LA, and all of Pasadena. Our 360 Photo Booth Rentals are perfect for corporate events, social gatherings and private parties. We specialize in weddings, Bar/Bat Mitzvahs, delectable 16s and corporate undertakings where we pay for customized packages that are certain to create your special matter a memorable one. taking into consideration our state-of-the-art 360 photo booths you can be sure that your guests will have the become old of their lives! Looking for the unconditionally best in unique or custom, Feature-filled, top quality, good for birthdays, weddings, bat mitzvah, World Class Rated photo booth rental service? look no further! Los Angeles 360 goings-on is a well-established photo booth rental give support to that specializes in corporate events. We have been providing our high air photo booth services to Los Angeles and over since 2013. We are in fact the utterly best in unique or custom. Our photo booths are summit rated and feature filled. We meet the expense of a world class experience at a 1st class price. Did you know that photo booths are the most well-liked form of entertainment at weddings, corporate events and parties? It is. Our 360 photo booth rental has been voted #1 by brides, corporations and party hosts for a defense our 360 Photo Booth Rental is simply the best! Dont take our word for it; call or email us today for references! OC goings-on 360 Photo Booth Rental is the premier photo booth rental company serving orangey County, Los Angeles County, and all surrounding areas. We are a fun showing off to interest your guests and capture memories at any type of event. Our state-of-the art technology allows us to customize the design of our booths to fit your concept and vision though providing you taking into account the no question best in mood as competently as service. Whether you infatuation a conventional photo booth or an artistic one subsequently a tilt to go along with your wedding theme, we pay for what you need! The team at OC events looks focus on to living thing portion of your next memorable occasion! OC deeds is the premier Photo Booth Rental company in yellowish-brown County, and one of the top rentals in Southern California. as soon as our state-of-the-art, tall character photo booths, we give a wide variety of services gone a personal adjoin that will make your event memorable. From birthday parties to weddings, corporate events, and festivals; we have what it takes to bring your guest experience to the bordering level. Our photo booths are clean and elegant, even if visceral fun for every ages! Making memories has never been easier than like you add together 360 technology bearing in mind an interactive experience. Refreshingly different, this photo booth offers a variety of fun and looking for excitement props for your guests to use. A great ice-breaker for your corporate event, birthday party or Bar Mitzvah, this photo booth is guaranteed to create your thing unforgettable. even if creating lasting memories, your guests will have a blast posing using the many fun accessories! A second attendant will make determined you get one of the best keepsakes from the matter similar to an album full of professionally taken pictures. Nothing can be credited with more vigor to a party than a giant photo booth. Guests will be drawn in and have a great grow old taking photos later than friends, colleagues, and clients. The 360 Photo Booth Rental OC is the flagship of our fleet and tops all others as the most fabulous photo booth in orange County. This eye-catching photo booth is an attention grabber that will have guests lining going on to give a positive response their point in belly of the lens. Photos are printed upon site, consequently you get startling professional prints instantly! Your guests will depart behind a tangible keepsake no one else will have! You've heard of black-light photo booths, but have you ever seen one with this? This sleek, elegant, and open-minded booth has been specially meant and created to be a high-end entertainment experience at an affordable price. A supermodel-inspired fashion magazine inspired design is certain to create your guests quality once celebrities as they strike their best airfield poses. The every white backdrop provides for unquestionable and crisp lighting on every photo. make use of this unique opportunity to invade your guests in the spotlight once unforgettable memories that they will adore for years to come. In supplement to the high-tech photo booth that creates unforgettable memories, in complement to the full-color, feature-filled layout for your personalized printed style strips, in accessory to the top vibes photos taken at amazing speeds every of this and more can be found at 360 Photo Booth Rental.
</t>
  </si>
  <si>
    <t xml:space="preserve">360 Photo Booth Rental is your best unconventional for premier photo booth rental in Los Angeles, LA, and every of Pasadena. Our 360 Photo Booth Rentals are perfect for corporate events, social gatherings and private parties. We specialize in weddings, Bar/Bat Mitzvahs, delectable 16s and corporate comings and goings where we find the money for customized packages that are certain to make your special concern a memorable one. subsequent to our state-of-the-art 360 photo booths you can be positive that your guests will have the get older of their lives! Looking for the utterly best in unique or custom, Feature-filled, top quality, great for birthdays, weddings, bat mitzvah, World Class Rated photo booth rental service? see no further! Los Angeles 360 events is a well-established photo booth rental minister to that specializes in corporate events. We have been providing our high setting photo booth services to Los Angeles and more than since 2013. We are really the categorically best in unique or custom. Our photo booths are top rated and feature filled. We pay for a world class experience at a 1st class price. Did you know that photo booths are the most well-liked form of entertainment at weddings, corporate deeds and parties? It is. Our 360 photo booth rental has been voted #1 by brides, corporations and party hosts for a defense our 360 Photo Booth Rental is understandably the best! Dont acknowledge our word for it; call or email us today for references! OC undertakings 360 Photo Booth Rental is the premier photo booth rental company serving orangey County, Los Angeles County, and all surrounding areas. We are a fun exaggeration to make smile your guests and invade memories at any type of event. Our state-of-the art technology allows us to customize the design of our booths to fit your concept and vision even though providing you taking into consideration the unconditionally best in character as skillfully as service. Whether you craving a standard photo booth or an artistic one later than a turn to be in agreement your wedding theme, we give what you need! The team at OC events looks direct to subconscious allocation of your next-door memorable occasion! OC deeds is the premier Photo Booth Rental company in orangey County, and one of the top rentals in Southern California. when our state-of-the-art, tall mood photo booths, we come up with the money for a broad variety of facilities like a personal be next to that will make your issue memorable. From birthday parties to weddings, corporate events, and festivals; we have what it takes to bring your guest experience to the bordering level. Our photo booths are tidy and elegant, even though brute fun for all ages! Making memories has never been easier than following you adjoin 360 technology in the same way as an interactive experience. Refreshingly different, this photo booth offers a variety of fun and looking for excitement props for your guests to use. A great ice-breaker for your corporate event, birthday party or Bar Mitzvah, this photo booth is guaranteed to make your event unforgettable. even though creating lasting memories, your guests will have a blast posing using the many fun accessories! A second attendant will make distinct you acquire one of the best keepsakes from the event with an album full of professionally taken pictures. Nothing can mount up more computer graphics to a party than a giant photo booth. Guests will be drawn in and have a good times taking photos in the same way as friends, colleagues, and clients. The 360 Photo Booth Rental OC is the flagship of our fleet and tops all others as the most fabulous photo booth in yellowish-brown County. This eye-catching photo booth is an attention grabber that will have guests lining happening to bow to their point in tummy of the lens. Photos are printed upon site, for that reason you acquire stunning professional prints instantly! Your guests will depart taking into consideration a tangible keepsake no one else will have! You've heard of black-light photo booths, but have you ever seen one taking into consideration this? This sleek, elegant, and militant booth has been specially meant and created to be a high-end entertainment experience at an affordable price. A supermodel-inspired fashion magazine inspired design is sure to make your guests character subsequent to celebrities as they strike their best landing field poses. The every white backdrop provides for answer and crisp lighting upon every photo. create use of this unique opportunity to take control of your guests in the spotlight subsequently unforgettable memories that they will cherish for years to come. In supplement to the high-tech photo booth that creates unforgettable memories, in complement to the full-color, feature-filled layout for your personalized printed style strips, in auxiliary to the summit tone photos taken at unbelievable speeds every of this and more can be found at 360 Photo Booth Rental.
</t>
  </si>
  <si>
    <t xml:space="preserve">360 Photo Booth Rental is your best different for premier photo booth rental in Los Angeles, LA, and every of Pasadena. Our 360 Photo Booth Rentals are perfect for corporate events, social gatherings and private parties. We specialize in weddings, Bar/Bat Mitzvahs, cute 16s and corporate deeds where we meet the expense of customized packages that are clear to make your special event a memorable one. similar to our state-of-the-art 360 photo booths you can be distinct that your guests will have the times of their lives! Looking for the entirely best in unique or custom, Feature-filled, top quality, great for birthdays, weddings, bat mitzvah, World Class Rated photo booth rental service? see no further! Los Angeles 360 comings and goings is a well-established photo booth rental utility that specializes in corporate events. We have been providing our tall air photo booth services to Los Angeles and exceeding before 2013. We are essentially the entirely best in unique or custom. Our photo booths are summit rated and feature filled. We provide a world class experience at a 1st class price. Did you know that photo booths are the most popular form of entertainment at weddings, corporate comings and goings and parties? It is. Our 360 photo booth rental has been voted #1 by brides, corporations and party hosts for a explanation our 360 Photo Booth Rental is helpfully the best! Dont believe our word for it; call or email us today for references! OC deeds 360 Photo Booth Rental is the premier photo booth rental company serving orange County, Los Angeles County, and every surrounding areas. We are a fun artifice to interest your guests and seize memories at any type of event. Our state-of-the art technology allows us to customize the design of our booths to fit your concept and vision while providing you past the unquestionably best in quality as well as service. Whether you craving a received photo booth or an artistic one subsequent to a incline to have the same opinion your wedding theme, we allow what you need! The team at OC deeds looks take up to beast allowance of your next-door memorable occasion! OC comings and goings is the premier Photo Booth Rental company in orangey County, and one of the top rentals in Southern California. in the manner of our state-of-the-art, tall mood photo booths, we come up with the money for a wide variety of services past a personal touch that will create your thing memorable. From birthday parties to weddings, corporate events, and festivals; we have what it takes to bring your guest experience to the adjacent level. Our photo booths are clean and elegant, even though mammal fun for all ages! Making memories has never been easier than past you improve 360 technology behind an interactive experience. Refreshingly different, this photo booth offers a variety of fun and exciting props for your guests to use. A good ice-breaker for your corporate event, birthday party or Bar Mitzvah, this photo booth is guaranteed to make your issue unforgettable. even though creating lasting memories, your guests will have a blast posing using the many fun accessories! A second attendant will make sure you get one of the best keepsakes from the business like an album full of professionally taken pictures. Nothing can build up more vivaciousness to a party than a giant photo booth. Guests will be drawn in and have a great times taking photos gone friends, colleagues, and clients. The 360 Photo Booth Rental OC is the flagship of our fleet and tops all others as the most impressive photo booth in yellow County. This eye-catching photo booth is an attention grabber that will have guests lining happening to say yes their incline in belly of the lens. Photos are printed on site, correspondingly you get stunning professional prints instantly! Your guests will leave in the manner of a definite keepsake no one else will have! You've heard of black-light photo booths, but have you ever seen one behind this? This sleek, elegant, and campaigner booth has been specially expected and created to be a high-end entertainment experience at an affordable price. A supermodel-inspired fashion magazine inspired design is certain to make your guests tone past celebrities as they strike their best airfield poses. The every white backdrop provides for fixed idea and crisp lighting upon every photo. make use of this unique opportunity to commandeer your guests in the spotlight subsequently unforgettable memories that they will cherish for years to come. In supplement to the high-tech photo booth that creates unforgettable memories, in adjunct to the full-color, feature-filled layout for your personalized printed style strips, in adjunct to the top quality photos taken at unbelievable speeds all of this and more can be found at 360 Photo Booth Rental.
</t>
  </si>
  <si>
    <t xml:space="preserve">360 Photo Booth Rental is your best different for premier photo booth rental in Los Angeles, LA, and all of Pasadena. Our 360 Photo Booth Rentals are absolute for corporate events, social gatherings and private parties. We specialize in weddings, Bar/Bat Mitzvahs, lovable 16s and corporate deeds where we find the money for customized packages that are sure to create your special situation a memorable one. with our state-of-the-art 360 photo booths you can be clear that your guests will have the time of their lives! Looking for the categorically best in unique or custom, Feature-filled, top quality, great for birthdays, weddings, bat mitzvah, World Class Rated photo booth rental service? see no further! Los Angeles 360 endeavors is a well-established photo booth rental serve that specializes in corporate events. We have been providing our tall tone photo booth facilities to Los Angeles and more than past 2013. We are really the extremely best in unique or custom. Our photo booths are summit rated and feature filled. We have the funds for a world class experience at a 1st class price. Did you know that photo booths are the most well-liked form of entertainment at weddings, corporate comings and goings and parties? It is. Our 360 photo booth rental has been voted #1 by brides, corporations and party hosts for a defense our 360 Photo Booth Rental is handily the best! Dont agree to our word for it; call or email us today for references! OC comings and goings 360 Photo Booth Rental is the premier photo booth rental company serving yellowish-brown County, Los Angeles County, and all surrounding areas. We are a fun exaggeration to keep busy your guests and take control of memories at any type of event. Our state-of-the art technology allows us to customize the design of our booths to fit your concept and vision even if providing you once the no question best in quality as competently as service. Whether you dependence a received photo booth or an artistic one like a position to assent your wedding theme, we meet the expense of what you need! The team at OC activities looks take up to swine portion of your adjacent memorable occasion! OC undertakings is the premier Photo Booth Rental company in yellow County, and one of the top rentals in Southern California. subsequent to our state-of-the-art, tall atmosphere photo booths, we find the money for a broad variety of services similar to a personal touch that will make your situation memorable. From birthday parties to weddings, corporate events, and festivals; we have what it takes to bring your guest experience to the next level. Our photo booths are clean and elegant, while mammal fun for every ages! Making memories has never been easier than taking into consideration you adjoin 360 technology afterward an interactive experience. Refreshingly different, this photo booth offers a variety of fun and exciting props for your guests to use. A good ice-breaker for your corporate event, birthday party or Bar Mitzvah, this photo booth is guaranteed to create your event unforgettable. though creating lasting memories, your guests will have a blast posing using the many fun accessories! A second attendant will make definite you acquire one of the best keepsakes from the thing similar to an album full of professionally taken pictures. Nothing can go to more dynamism to a party than a giant photo booth. Guests will be drawn in and have a great grow old taking photos gone friends, colleagues, and clients. The 360 Photo Booth Rental OC is the flagship of our fleet and tops all others as the most fabulous photo booth in ocher County. This eye-catching photo booth is an attention grabber that will have guests lining taking place to believe their twist in tummy of the lens. Photos are printed on site, in view of that you get stunning professional prints instantly! Your guests will depart following a concrete keepsake no one else will have! You've heard of black-light photo booths, but have you ever seen one gone this? This sleek, elegant, and advocate booth has been specially designed and created to be a high-end entertainment experience at an affordable price. A supermodel-inspired fashion magazine inspired design is determined to make your guests tone later celebrities as they strike their best airfield poses. The all white backdrop provides for unmovable and crisp lighting upon all photo. make use of this unique opportunity to seize your guests in the spotlight once unforgettable memories that they will cherish for years to come. In auxiliary to the high-tech photo booth that creates unforgettable memories, in accessory to the full-color, feature-filled layout for your personalized printed style strips, in accessory to the summit feel photos taken at amazing speeds every of this and more can be found at 360 Photo Booth Rental.
</t>
  </si>
  <si>
    <t xml:space="preserve">360 Photo Booth Rental is your best unconventional for premier photo booth rental in Los Angeles, LA, and all of Pasadena. Our 360 Photo Booth Rentals are absolute for corporate events, social gatherings and private parties. We specialize in weddings, Bar/Bat Mitzvahs, delectable 16s and corporate undertakings where we have enough money customized packages that are positive to make your special situation a memorable one. considering our state-of-the-art 360 photo booths you can be definite that your guests will have the become old of their lives! Looking for the enormously best in unique or custom, Feature-filled, summit quality, good for birthdays, weddings, bat mitzvah, World Class Rated photo booth rental service? see no further! Los Angeles 360 deeds is a well-established photo booth rental assistance that specializes in corporate events. We have been providing our high air photo booth facilities to Los Angeles and more than past 2013. We are in reality the definitely best in unique or custom. Our photo booths are top rated and feature filled. We provide a world class experience at a 1st class price. Did you know that photo booths are the most popular form of entertainment at weddings, corporate goings-on and parties? It is. Our 360 photo booth rental has been voted #1 by brides, corporations and party hosts for a reason our 360 Photo Booth Rental is clearly the best! Dont assume our word for it; call or email us today for references! OC deeds 360 Photo Booth Rental is the premier photo booth rental company serving yellow County, Los Angeles County, and every surrounding areas. We are a fun exaggeration to make smile your guests and take over memories at any type of event. Our state-of-the art technology allows us to customize the design of our booths to fit your concept and vision even though providing you in the same way as the very best in vibes as skillfully as service. Whether you need a expected photo booth or an artistic one past a aim to be of the same mind your wedding theme, we have the funds for what you need! The team at OC comings and goings looks focus on to physical portion of your bordering memorable occasion! OC activities is the premier Photo Booth Rental company in yellow County, and one of the top rentals in Southern California. in imitation of our state-of-the-art, tall tone photo booths, we manage to pay for a wide variety of services considering a personal adjoin that will make your situation memorable. From birthday parties to weddings, corporate events, and festivals; we have what it takes to bring your guest experience to the bordering level. Our photo booths are clean and elegant, though living thing fun for every ages! Making memories has never been easier than similar to you add up 360 technology as soon as an interactive experience. Refreshingly different, this photo booth offers a variety of fun and looking for excitement props for your guests to use. A great ice-breaker for your corporate event, birthday party or Bar Mitzvah, this photo booth is guaranteed to make your thing unforgettable. while creating lasting memories, your guests will have a blast posing using the many fun accessories! A second attendant will create sure you get one of the best keepsakes from the concern gone an album full of professionally taken pictures. Nothing can ensue more energy to a party than a giant photo booth. Guests will be drawn in and have a great era taking photos with friends, colleagues, and clients. The 360 Photo Booth Rental OC is the flagship of our fleet and tops all others as the most impressive photo booth in orange County. This eye-catching photo booth is an attention grabber that will have guests lining up to acknowledge their direction in front of the lens. Photos are printed upon site, for that reason you acquire startling professional prints instantly! Your guests will depart following a tangible keepsake no one else will have! You've heard of black-light photo booths, but have you ever seen one behind this? This sleek, elegant, and innovative booth has been specially expected and created to be a high-end entertainment experience at an affordable price. A supermodel-inspired fashion magazine inspired design is distinct to create your guests character afterward celebrities as they strike their best landing field poses. The every white backdrop provides for definite and crisp lighting on all photo. make use of this unique opportunity to take over your guests in the spotlight past unforgettable memories that they will cherish for years to come. In complement to the high-tech photo booth that creates unforgettable memories, in adjunct to the full-color, feature-filled layout for your personalized printed style strips, in accessory to the top air photos taken at amazing speeds all of this and more can be found at 360 Photo Booth Rental.
</t>
  </si>
  <si>
    <t xml:space="preserve">360 Photo Booth Rental is your best complementary for premier photo booth rental in Los Angeles, LA, and all of Pasadena. Our 360 Photo Booth Rentals are perfect for corporate events, social gatherings and private parties. We specialize in weddings, Bar/Bat Mitzvahs, cute 16s and corporate actions where we give customized packages that are definite to make your special issue a memorable one. gone our state-of-the-art 360 photo booths you can be positive that your guests will have the grow old of their lives! Looking for the unconditionally best in unique or custom, Feature-filled, summit quality, good for birthdays, weddings, bat mitzvah, World Class Rated photo booth rental service? see no further! Los Angeles 360 activities is a well-established photo booth rental relieve that specializes in corporate events. We have been providing our tall mood photo booth facilities to Los Angeles and exceeding past 2013. We are in reality the completely best in unique or custom. Our photo booths are summit rated and feature filled. We provide a world class experience at a 1st class price. Did you know that photo booths are the most popular form of entertainment at weddings, corporate comings and goings and parties? It is. Our 360 photo booth rental has been voted #1 by brides, corporations and party hosts for a reason our 360 Photo Booth Rental is straightforwardly the best! Dont acknowledge our word for it; call or email us today for references! OC actions 360 Photo Booth Rental is the premier photo booth rental company serving yellow County, Los Angeles County, and every surrounding areas. We are a fun mannerism to please your guests and occupy memories at any type of event. Our state-of-the art technology allows us to customize the design of our booths to fit your concept and vision while providing you later than the agreed best in vibes as without difficulty as service. Whether you compulsion a standard photo booth or an artistic one afterward a viewpoint to reach a decision your wedding theme, we meet the expense of what you need! The team at OC endeavors looks deal with to living thing allowance of your next-door memorable occasion! OC events is the premier Photo Booth Rental company in ocher County, and one of the top rentals in Southern California. similar to our state-of-the-art, tall environment photo booths, we allow a wide variety of services considering a personal lie alongside that will create your concern memorable. From birthday parties to weddings, corporate events, and festivals; we have what it takes to bring your guest experience to the neighboring level. Our photo booths are tidy and elegant, even if brute fun for every ages! Making memories has never been easier than as soon as you intensify 360 technology in the same way as an interactive experience. Refreshingly different, this photo booth offers a variety of fun and carefree props for your guests to use. A great ice-breaker for your corporate event, birthday party or Bar Mitzvah, this photo booth is guaranteed to make your matter unforgettable. though creating lasting memories, your guests will have a blast posing using the many fun accessories! A second attendant will create positive you acquire one of the best keepsakes from the thing when an album full of professionally taken pictures. Nothing can build up more computer graphics to a party than a giant photo booth. Guests will be drawn in and have a good times taking photos later than friends, colleagues, and clients. The 360 Photo Booth Rental OC is the flagship of our fleet and tops all others as the most fabulous photo booth in yellowish-brown County. This eye-catching photo booth is an attention grabber that will have guests lining taking place to acknowledge their position in belly of the lens. Photos are printed on site, thus you acquire startling professional prints instantly! Your guests will leave later a authentic keepsake no one else will have! You've heard of black-light photo booths, but have you ever seen one subsequent to this? This sleek, elegant, and unbiased booth has been specially meant and created to be a high-end entertainment experience at an affordable price. A supermodel-inspired fashion magazine inspired design is clear to make your guests environment considering celebrities as they strike their best airfield poses. The all white backdrop provides for given and crisp lighting upon all photo. create use of this unique opportunity to occupy your guests in the spotlight with unforgettable memories that they will cherish for years to come. In supplement to the high-tech photo booth that creates unforgettable memories, in addition to the full-color, feature-filled layout for your personalized printed style strips, in auxiliary to the summit setting photos taken at incredible speeds every of this and more can be found at 360 Photo Booth Rental.
</t>
  </si>
  <si>
    <t xml:space="preserve">360 Photo Booth Rental is your best substitute for premier photo booth rental in Los Angeles, LA, and all of Pasadena. Our 360 Photo Booth Rentals are perfect for corporate events, social gatherings and private parties. We specialize in weddings, Bar/Bat Mitzvahs, sweet 16s and corporate events where we allow customized packages that are determined to make your special thing a memorable one. in the manner of our state-of-the-art 360 photo booths you can be positive that your guests will have the time of their lives! Looking for the no question best in unique or custom, Feature-filled, top quality, good for birthdays, weddings, bat mitzvah, World Class Rated photo booth rental service? see no further! Los Angeles 360 happenings is a well-established photo booth rental minister to that specializes in corporate events. We have been providing our tall air photo booth facilities to Los Angeles and beyond before 2013. We are in point of fact the entirely best in unique or custom. Our photo booths are summit rated and feature filled. We manage to pay for a world class experience at a 1st class price. Did you know that photo booths are the most well-liked form of entertainment at weddings, corporate undertakings and parties? It is. Our 360 photo booth rental has been voted #1 by brides, corporations and party hosts for a defense our 360 Photo Booth Rental is simply the best! Dont take our word for it; call or email us today for references! OC actions 360 Photo Booth Rental is the premier photo booth rental company serving yellowish-brown County, Los Angeles County, and every surrounding areas. We are a fun showing off to engross your guests and seize memories at any type of event. Our state-of-the art technology allows us to customize the design of our booths to fit your concept and vision even though providing you bearing in mind the no question best in feel as skillfully as service. Whether you infatuation a acknowledged photo booth or an artistic one taking into account a position to go along with your wedding theme, we come up with the money for what you need! The team at OC activities looks tackle to swine allowance of your next memorable occasion! OC events is the premier Photo Booth Rental company in tawny County, and one of the summit rentals in Southern California. behind our state-of-the-art, high tone photo booths, we meet the expense of a wide variety of services once a personal be adjacent to that will create your concern memorable. From birthday parties to weddings, corporate events, and festivals; we have what it takes to bring your guest experience to the neighboring level. Our photo booths are clean and elegant, even though brute fun for every ages! Making memories has never been easier than gone you add together 360 technology subsequent to an interactive experience. Refreshingly different, this photo booth offers a variety of fun and looking for excitement props for your guests to use. A great ice-breaker for your corporate event, birthday party or Bar Mitzvah, this photo booth is guaranteed to create your thing unforgettable. even if creating lasting memories, your guests will have a blast posing using the many fun accessories! A second attendant will create determined you acquire one of the best keepsakes from the event taking into consideration an album full of professionally taken pictures. Nothing can accumulate more simulation to a party than a giant photo booth. Guests will be drawn in and have a good era taking photos later friends, colleagues, and clients. The 360 Photo Booth Rental OC is the flagship of our fleet and tops all others as the most fabulous photo booth in orangey County. This eye-catching photo booth is an attention grabber that will have guests lining in the works to assume their point in tummy of the lens. Photos are printed on site, thus you get startling professional prints instantly! Your guests will leave gone a concrete keepsake no one else will have! You've heard of black-light photo booths, but have you ever seen one later this? This sleek, elegant, and avant-garde booth has been specially meant and created to be a high-end entertainment experience at an affordable price. A supermodel-inspired fashion magazine inspired design is distinct to create your guests environment once celebrities as they strike their best airfield poses. The all white backdrop provides for firm and crisp lighting on every photo. create use of this unique opportunity to take possession of your guests in the spotlight behind unforgettable memories that they will adore for years to come. In supplement to the high-tech photo booth that creates unforgettable memories, in complement to the full-color, feature-filled layout for your personalized printed style strips, in supplement to the summit setting photos taken at amazing speeds all of this and more can be found at 360 Photo Booth Rental.
</t>
  </si>
  <si>
    <t xml:space="preserve">360 Photo Booth Rental is your best other for premier photo booth rental in Los Angeles, LA, and all of Pasadena. Our 360 Photo Booth Rentals are perfect for corporate events, social gatherings and private parties. We specialize in weddings, Bar/Bat Mitzvahs, endearing 16s and corporate events where we provide customized packages that are sure to create your special situation a memorable one. taking into consideration our state-of-the-art 360 photo booths you can be certain that your guests will have the mature of their lives! Looking for the unquestionably best in unique or custom, Feature-filled, top quality, good for birthdays, weddings, bat mitzvah, World Class Rated photo booth rental service? look no further! Los Angeles 360 deeds is a well-established photo booth rental service that specializes in corporate events. We have been providing our high character photo booth services to Los Angeles and on top of in the past 2013. We are in reality the unconditionally best in unique or custom. Our photo booths are summit rated and feature filled. We provide a world class experience at a 1st class price. Did you know that photo booths are the most popular form of entertainment at weddings, corporate undertakings and parties? It is. Our 360 photo booth rental has been voted #1 by brides, corporations and party hosts for a explanation our 360 Photo Booth Rental is understandably the best! Dont agree to our word for it; call or email us today for references! OC activities 360 Photo Booth Rental is the premier photo booth rental company serving yellow County, Los Angeles County, and all surrounding areas. We are a fun quirk to keep busy your guests and occupy memories at any type of event. Our state-of-the art technology allows us to customize the design of our booths to fit your concept and vision though providing you similar to the definitely best in atmosphere as capably as service. Whether you infatuation a established photo booth or an artistic one later than a point of view to approve your wedding theme, we meet the expense of what you need! The team at OC comings and goings looks focus on to physical allowance of your next memorable occasion! OC activities is the premier Photo Booth Rental company in orangey County, and one of the top rentals in Southern California. past our state-of-the-art, high tone photo booths, we pay for a broad variety of services in the manner of a personal lie alongside that will create your thing memorable. From birthday parties to weddings, corporate events, and festivals; we have what it takes to bring your guest experience to the next-door level. Our photo booths are tidy and elegant, even if swine fun for all ages! Making memories has never been easier than past you combine 360 technology with an interactive experience. Refreshingly different, this photo booth offers a variety of fun and looking for excitement props for your guests to use. A good ice-breaker for your corporate event, birthday party or Bar Mitzvah, this photo booth is guaranteed to create your matter unforgettable. while creating lasting memories, your guests will have a blast posing using the many fun accessories! A second attendant will make positive you acquire one of the best keepsakes from the thing gone an album full of professionally taken pictures. Nothing can go to more vibrancy to a party than a giant photo booth. Guests will be drawn in and have a good epoch taking photos afterward friends, colleagues, and clients. The 360 Photo Booth Rental OC is the flagship of our fleet and tops every others as the most fabulous photo booth in orange County. This eye-catching photo booth is an attention grabber that will have guests lining in the works to say yes their position in front of the lens. Photos are printed upon site, for that reason you acquire startling professional prints instantly! Your guests will depart when a definite keepsake no one else will have! You've heard of black-light photo booths, but have you ever seen one like this? This sleek, elegant, and forward looking booth has been specially intended and created to be a high-end entertainment experience at an affordable price. A supermodel-inspired fashion magazine inspired design is clear to make your guests feel later than celebrities as they strike their best airfield poses. The all white backdrop provides for unquestionable and crisp lighting on all photo. make use of this unique opportunity to take over your guests in the spotlight with unforgettable memories that they will adore for years to come. In supplement to the high-tech photo booth that creates unforgettable memories, in complement to the full-color, feature-filled layout for your personalized printed style strips, in auxiliary to the summit tone photos taken at amazing speeds every of this and more can be found at 360 Photo Booth Rental.
</t>
  </si>
  <si>
    <t>All Day Event</t>
  </si>
  <si>
    <t>&lt;iframe src="https://drive.google.com/embeddedfolderview?id=1PhZdXqmI-quI6RU86HSPxmc4Udq7twSz" width="100%" height="550" frameborder="0" class="folder_embed" allowfullscreen="true" scrolling="no" loading="lazy" mozallowfullscreen="true" webkitallowfullscreen="true"&gt;&lt;/iframe&gt;</t>
  </si>
  <si>
    <t>&lt;iframe src="https://drive.google.com/embeddedfolderview?id=1AxJybODOpKopy7r1iFa0oo_9Qi9dqLtp" width="100%" height="550" frameborder="0" class="folder_embed" allowfullscreen="true" scrolling="no" loading="lazy" mozallowfullscreen="true" webkitallowfullscreen="true"&gt;&lt;/iframe&gt;</t>
  </si>
  <si>
    <t>&lt;iframe src="https://drive.google.com/embeddedfolderview?id=1iKKFfIX1Ey1WyJDZRjMPO4IMKiCaSOAI" width="100%" height="550" frameborder="0" class="folder_embed" allowfullscreen="true" scrolling="no" loading="lazy" mozallowfullscreen="true" webkitallowfullscreen="true"&gt;&lt;/iframe&gt;</t>
  </si>
  <si>
    <t>&lt;iframe src="https://drive.google.com/embeddedfolderview?id=1t1vPNWu3xTJNIkg-F1mdAOAxN7F0uKx4" width="100%" height="550" frameborder="0" class="folder_embed" allowfullscreen="true" scrolling="no" loading="lazy" mozallowfullscreen="true" webkitallowfullscreen="true"&gt;&lt;/iframe&gt;</t>
  </si>
  <si>
    <t>&lt;iframe src="https://drive.google.com/embeddedfolderview?id=1uxD1JGo0ccw74M30cHAvCEoajmVd9D-K" width="100%" height="550" frameborder="0" class="folder_embed" allowfullscreen="true" scrolling="no" loading="lazy" mozallowfullscreen="true" webkitallowfullscreen="true"&gt;&lt;/iframe&gt;</t>
  </si>
  <si>
    <t>&lt;iframe src="https://docs.google.com/spreadsheets/d/1zWD9ORSzSwuLi5tgaFrRn_v66hbfnUoRBArFbf__jXE/pubhtml" width="100%" height="800" frameborder="0" class="folder_embed" allowfullscreen="true" scrolling="no" loading="lazy" mozallowfullscreen="true" webkitallowfullscreen="true"&gt;&lt;/iframe&gt;</t>
  </si>
  <si>
    <t>&lt;iframe src="https://docs.google.com/presentation/d/1uxiHAF1ZI8thdfIs4bUqpP4mEqqTzNXmQ9ykiWqTtz8/edit?usp=sharing" width="100%" height="523" loading="lazy"&gt;&lt;/iframe&gt;</t>
  </si>
  <si>
    <t>&lt;iframe src="https://docs.google.com/presentation/d/1uxiHAF1ZI8thdfIs4bUqpP4mEqqTzNXmQ9ykiWqTtz8/embed?start=true&amp;loop=true&amp;delayms=3000&amp;size=l" width="100%" height="323" frameborder="0" loading="lazy" allowfullscreen="true" scrolling="no" mozallowfullscreen="true" webkitallowfullscreen="true"&gt;&lt;/iframe&gt;</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</si>
</sst>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scheme val="minor"/>
    </font>
    <font>
      <u/>
      <color rgb="FF0000FF"/>
    </font>
    <font>
      <color theme="1"/>
      <name val="Arial"/>
      <scheme val="minor"/>
    </font>
    <font>
      <u/>
      <color rgb="FF0000FF"/>
    </font>
  </fonts>
  <fills count="2">
    <fill>
      <patternFill patternType="none"/>
    </fill>
    <fill>
      <patternFill patternType="lightGray"/>
    </fill>
  </fills>
  <borders count="1">
    <border/>
  </borders>
  <cellStyleXfs count="1">
    <xf borderId="0" fillId="0" fontId="0" numFmtId="0" applyAlignment="1" applyFont="1"/>
  </cellStyleXfs>
  <cellXfs count="6">
    <xf borderId="0" fillId="0" fontId="0" numFmtId="0" xfId="0" applyAlignment="1" applyFont="1">
      <alignment readingOrder="0" shrinkToFit="0" vertical="bottom" wrapText="0"/>
    </xf>
    <xf borderId="0" fillId="0" fontId="1" numFmtId="0" xfId="0" applyFont="1"/>
    <xf borderId="0" fillId="0" fontId="2" numFmtId="0" xfId="0" applyAlignment="1" applyFont="1">
      <alignment readingOrder="0"/>
    </xf>
    <xf borderId="0" fillId="0" fontId="3" numFmtId="0" xfId="0" applyAlignment="1" applyFont="1">
      <alignment readingOrder="0"/>
    </xf>
    <xf quotePrefix="1" borderId="0" fillId="0" fontId="2" numFmtId="0" xfId="0" applyAlignment="1" applyFont="1">
      <alignment readingOrder="0"/>
    </xf>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google.com/calendar/event?eid=MGdzaGRmNm44c2tsN3V1NXFoMnR0Z3Y4ajAgZTJhNDcyOGIzMzQzZTFiOTk5NjA3ZjNhMGNiNGRhYzk3NTAwNzc0NDY0OTEyYWEzY2Q5ZTY1NTExZDU2MjhjNEBncm91cC5jYWxlbmRhci5nb29nbGUuY29t" TargetMode="External"/><Relationship Id="rId190" Type="http://schemas.openxmlformats.org/officeDocument/2006/relationships/hyperlink" Target="https://drive.google.com/file/d/1qPa9I1Ig7GlCic8HbUrBdaip7wKSk3da/view?usp=sharing" TargetMode="External"/><Relationship Id="rId42" Type="http://schemas.openxmlformats.org/officeDocument/2006/relationships/hyperlink" Target="https://youtu.be/1-dEkZNtZHI" TargetMode="External"/><Relationship Id="rId41" Type="http://schemas.openxmlformats.org/officeDocument/2006/relationships/hyperlink" Target="https://youtu.be/pwiqBbyeUjE" TargetMode="External"/><Relationship Id="rId44" Type="http://schemas.openxmlformats.org/officeDocument/2006/relationships/hyperlink" Target="https://youtu.be/EmCLBIu0R2I" TargetMode="External"/><Relationship Id="rId194" Type="http://schemas.openxmlformats.org/officeDocument/2006/relationships/hyperlink" Target="https://drive.google.com/file/d/1T-2H54ApyyqC2hpBr_caSVGS6mzwbKOW/view?usp=sharing" TargetMode="External"/><Relationship Id="rId43" Type="http://schemas.openxmlformats.org/officeDocument/2006/relationships/hyperlink" Target="https://youtu.be/FPsGz17-j10" TargetMode="External"/><Relationship Id="rId193" Type="http://schemas.openxmlformats.org/officeDocument/2006/relationships/hyperlink" Target="https://drive.google.com/file/d/12QwPoGsRy1ZLesN5GrHrbZ8AgujW5Mc8/view?usp=sharing" TargetMode="External"/><Relationship Id="rId46" Type="http://schemas.openxmlformats.org/officeDocument/2006/relationships/hyperlink" Target="https://docs.google.com/spreadsheets/d/1zWD9ORSzSwuLi5tgaFrRn_v66hbfnUoRBArFbf__jXE/edit" TargetMode="External"/><Relationship Id="rId192" Type="http://schemas.openxmlformats.org/officeDocument/2006/relationships/hyperlink" Target="https://docs.google.com/spreadsheets/d/1y96HlyrFvwy5mgE85IMNcmnmY2IetQ4e/edit?usp=sharing&amp;ouid=115602453726005426174&amp;rtpof=true&amp;sd=true" TargetMode="External"/><Relationship Id="rId45" Type="http://schemas.openxmlformats.org/officeDocument/2006/relationships/hyperlink" Target="https://youtu.be/10hlB0RTfVM" TargetMode="External"/><Relationship Id="rId191" Type="http://schemas.openxmlformats.org/officeDocument/2006/relationships/hyperlink" Target="https://drive.google.com/file/d/1LUmnDcjiJMTdaep4MKCjLK2oNjuFr27-/view?usp=sharing" TargetMode="External"/><Relationship Id="rId48" Type="http://schemas.openxmlformats.org/officeDocument/2006/relationships/hyperlink" Target="https://docs.google.com/spreadsheets/d/1zWD9ORSzSwuLi5tgaFrRn_v66hbfnUoRBArFbf__jXE/edit" TargetMode="External"/><Relationship Id="rId187" Type="http://schemas.openxmlformats.org/officeDocument/2006/relationships/hyperlink" Target="https://docs.google.com/spreadsheets/d/17ix9ytfJ5V9Em8QEZZX3s4uJ54XNup4U/edit?usp=sharing&amp;ouid=115602453726005426174&amp;rtpof=true&amp;sd=true" TargetMode="External"/><Relationship Id="rId47" Type="http://schemas.openxmlformats.org/officeDocument/2006/relationships/hyperlink" Target="https://docs.google.com/spreadsheets/d/1zWD9ORSzSwuLi5tgaFrRn_v66hbfnUoRBArFbf__jXE/edit" TargetMode="External"/><Relationship Id="rId186" Type="http://schemas.openxmlformats.org/officeDocument/2006/relationships/hyperlink" Target="https://drive.google.com/file/d/10UXzOLHt_Az2hhZWDEbyaQa9yK3D0JCB/view?usp=sharing" TargetMode="External"/><Relationship Id="rId185" Type="http://schemas.openxmlformats.org/officeDocument/2006/relationships/hyperlink" Target="https://drive.google.com/file/d/1H8s8h5STjih--V8p2b0OdphtL-DQPZEZ/view?usp=sharing" TargetMode="External"/><Relationship Id="rId49" Type="http://schemas.openxmlformats.org/officeDocument/2006/relationships/hyperlink" Target="https://docs.google.com/spreadsheets/d/1zWD9ORSzSwuLi5tgaFrRn_v66hbfnUoRBArFbf__jXE/edit" TargetMode="External"/><Relationship Id="rId184" Type="http://schemas.openxmlformats.org/officeDocument/2006/relationships/hyperlink" Target="https://drive.google.com/file/d/1Ox2U4HsgjfStlP9c238pzjzkaU3k3c_v/view?usp=sharing" TargetMode="External"/><Relationship Id="rId189" Type="http://schemas.openxmlformats.org/officeDocument/2006/relationships/hyperlink" Target="https://drive.google.com/file/d/1wxFZoQc-8bcyfV4LOq8zAQAiWtGBDdrn/view?usp=sharing" TargetMode="External"/><Relationship Id="rId188" Type="http://schemas.openxmlformats.org/officeDocument/2006/relationships/hyperlink" Target="https://drive.google.com/file/d/1ZQI-LoYpWstmVzB7rjne7nkZsqzBc_lq/view?usp=sharing" TargetMode="External"/><Relationship Id="rId31" Type="http://schemas.openxmlformats.org/officeDocument/2006/relationships/hyperlink" Target="https://www.google.com/calendar/event?eid=ZGFnaG1xZTIyanBjZnB1YWEwYjBqbmk3ZmsgZTJhNDcyOGIzMzQzZTFiOTk5NjA3ZjNhMGNiNGRhYzk3NTAwNzc0NDY0OTEyYWEzY2Q5ZTY1NTExZDU2MjhjNEBncm91cC5jYWxlbmRhci5nb29nbGUuY29t" TargetMode="External"/><Relationship Id="rId30" Type="http://schemas.openxmlformats.org/officeDocument/2006/relationships/hyperlink" Target="https://www.google.com/calendar/event?eid=ajRpb3JtNXJvMWJjM2ZqdXZkMzU1bHAxOGMgZTJhNDcyOGIzMzQzZTFiOTk5NjA3ZjNhMGNiNGRhYzk3NTAwNzc0NDY0OTEyYWEzY2Q5ZTY1NTExZDU2MjhjNEBncm91cC5jYWxlbmRhci5nb29nbGUuY29t" TargetMode="External"/><Relationship Id="rId33" Type="http://schemas.openxmlformats.org/officeDocument/2006/relationships/hyperlink" Target="https://www.google.com/calendar/event?eid=NGQzaThicmk4MmpmZnFpMjEwbHBkNDRvMTggZTJhNDcyOGIzMzQzZTFiOTk5NjA3ZjNhMGNiNGRhYzk3NTAwNzc0NDY0OTEyYWEzY2Q5ZTY1NTExZDU2MjhjNEBncm91cC5jYWxlbmRhci5nb29nbGUuY29t" TargetMode="External"/><Relationship Id="rId183" Type="http://schemas.openxmlformats.org/officeDocument/2006/relationships/hyperlink" Target="https://drive.google.com/file/d/1EX7ZVSsScRnxYThpb_VNq1cK99Kc4K-j/view?usp=sharing" TargetMode="External"/><Relationship Id="rId32" Type="http://schemas.openxmlformats.org/officeDocument/2006/relationships/hyperlink" Target="https://www.google.com/calendar/event?eid=MmpqZjdsdDRjYWZjZGRyaHJjMjNhbTZwcXMgZTJhNDcyOGIzMzQzZTFiOTk5NjA3ZjNhMGNiNGRhYzk3NTAwNzc0NDY0OTEyYWEzY2Q5ZTY1NTExZDU2MjhjNEBncm91cC5jYWxlbmRhci5nb29nbGUuY29t" TargetMode="External"/><Relationship Id="rId182" Type="http://schemas.openxmlformats.org/officeDocument/2006/relationships/hyperlink" Target="https://docs.google.com/spreadsheets/d/1V90I0u9N7zGKP5tONEJGcEVLuiIR_2TP/edit?usp=sharing&amp;ouid=115602453726005426174&amp;rtpof=true&amp;sd=true" TargetMode="External"/><Relationship Id="rId35" Type="http://schemas.openxmlformats.org/officeDocument/2006/relationships/hyperlink" Target="https://www.google.com/calendar/event?eid=bzg4MXJuNmVvM2dtMTRuZXFkc3NrOTZ2OW8gZTJhNDcyOGIzMzQzZTFiOTk5NjA3ZjNhMGNiNGRhYzk3NTAwNzc0NDY0OTEyYWEzY2Q5ZTY1NTExZDU2MjhjNEBncm91cC5jYWxlbmRhci5nb29nbGUuY29t" TargetMode="External"/><Relationship Id="rId181" Type="http://schemas.openxmlformats.org/officeDocument/2006/relationships/hyperlink" Target="https://drive.google.com/file/d/1WYUPGJ3wR5P7kkG3fbVT2_EvSR7hTyYv/view?usp=sharing" TargetMode="External"/><Relationship Id="rId34" Type="http://schemas.openxmlformats.org/officeDocument/2006/relationships/hyperlink" Target="https://www.google.com/calendar/event?eid=YWFwMWtydjVlcGl1ODIxc2Foa3E0ZzE0Z2sgZTJhNDcyOGIzMzQzZTFiOTk5NjA3ZjNhMGNiNGRhYzk3NTAwNzc0NDY0OTEyYWEzY2Q5ZTY1NTExZDU2MjhjNEBncm91cC5jYWxlbmRhci5nb29nbGUuY29t" TargetMode="External"/><Relationship Id="rId180" Type="http://schemas.openxmlformats.org/officeDocument/2006/relationships/hyperlink" Target="https://drive.google.com/file/d/1N9DK8A1ePRz1vcJ-OFenrl7Etvpptt35/view?usp=sharing" TargetMode="External"/><Relationship Id="rId37" Type="http://schemas.openxmlformats.org/officeDocument/2006/relationships/hyperlink" Target="https://www.google.com/calendar/event?eid=c2o2bWo1Zm9qdWFhNWwxYTk2OGdiZTIzcXMgZTJhNDcyOGIzMzQzZTFiOTk5NjA3ZjNhMGNiNGRhYzk3NTAwNzc0NDY0OTEyYWEzY2Q5ZTY1NTExZDU2MjhjNEBncm91cC5jYWxlbmRhci5nb29nbGUuY29t" TargetMode="External"/><Relationship Id="rId176" Type="http://schemas.openxmlformats.org/officeDocument/2006/relationships/hyperlink" Target="https://drive.google.com/file/d/1ma3hi_1pSkcDa5nlPOT6CNnbOwPzFI03/view?usp=sharing" TargetMode="External"/><Relationship Id="rId297" Type="http://schemas.openxmlformats.org/officeDocument/2006/relationships/hyperlink" Target="https://drive.google.com/file/d/1kxEp8TkWcbxUQQLKuPoFlrSVaRQjw-fy/view?usp=sharing" TargetMode="External"/><Relationship Id="rId36" Type="http://schemas.openxmlformats.org/officeDocument/2006/relationships/hyperlink" Target="https://www.google.com/calendar/event?eid=bWRhZ3V0c2hvZmdlZ3NpMDVldjExaWpqNmMgZTJhNDcyOGIzMzQzZTFiOTk5NjA3ZjNhMGNiNGRhYzk3NTAwNzc0NDY0OTEyYWEzY2Q5ZTY1NTExZDU2MjhjNEBncm91cC5jYWxlbmRhci5nb29nbGUuY29t" TargetMode="External"/><Relationship Id="rId175" Type="http://schemas.openxmlformats.org/officeDocument/2006/relationships/hyperlink" Target="https://drive.google.com/file/d/1LFaXTRkbPAuql3ZOuycXh011i3dUrMOs/view?usp=sharing" TargetMode="External"/><Relationship Id="rId296" Type="http://schemas.openxmlformats.org/officeDocument/2006/relationships/hyperlink" Target="https://drive.google.com/file/d/1BjR9cArrzQHJ7xfGnpjbjYwIsog_vxTW/view?usp=sharing" TargetMode="External"/><Relationship Id="rId39" Type="http://schemas.openxmlformats.org/officeDocument/2006/relationships/hyperlink" Target="https://www.google.com/calendar/event?eid=ZDRhOG0xZnJjZ3R1bnZ0NWkxajVtbGFjNjQgZTJhNDcyOGIzMzQzZTFiOTk5NjA3ZjNhMGNiNGRhYzk3NTAwNzc0NDY0OTEyYWEzY2Q5ZTY1NTExZDU2MjhjNEBncm91cC5jYWxlbmRhci5nb29nbGUuY29t" TargetMode="External"/><Relationship Id="rId174" Type="http://schemas.openxmlformats.org/officeDocument/2006/relationships/hyperlink" Target="https://drive.google.com/file/d/19ONT8a_rrIw_Cq5by-9rsDIc-nIq3yvg/view?usp=sharing" TargetMode="External"/><Relationship Id="rId295" Type="http://schemas.openxmlformats.org/officeDocument/2006/relationships/hyperlink" Target="https://drive.google.com/file/d/1Ul65LLuKo33GnoKgXsF2yxz2TQSyiUes/view?usp=sharing" TargetMode="External"/><Relationship Id="rId38" Type="http://schemas.openxmlformats.org/officeDocument/2006/relationships/hyperlink" Target="https://www.google.com/calendar/event?eid=NjdjMXVmMTBzNzlvODh2dGJpaHBoZHJ1OGcgZTJhNDcyOGIzMzQzZTFiOTk5NjA3ZjNhMGNiNGRhYzk3NTAwNzc0NDY0OTEyYWEzY2Q5ZTY1NTExZDU2MjhjNEBncm91cC5jYWxlbmRhci5nb29nbGUuY29t" TargetMode="External"/><Relationship Id="rId173" Type="http://schemas.openxmlformats.org/officeDocument/2006/relationships/hyperlink" Target="https://drive.google.com/file/d/15xhYJpeGh5W3J9M3eMa8dBkz7uNPe9Ro/view?usp=sharing" TargetMode="External"/><Relationship Id="rId294" Type="http://schemas.openxmlformats.org/officeDocument/2006/relationships/hyperlink" Target="https://drive.google.com/file/d/1BHYDlmMZZzCiyZaFQHwNv0UYfMhLT5Vn/view?usp=sharing" TargetMode="External"/><Relationship Id="rId179" Type="http://schemas.openxmlformats.org/officeDocument/2006/relationships/hyperlink" Target="https://drive.google.com/file/d/10Grr2H7zLTbS8VtRy9OhquuJYbVb169e/view?usp=sharing" TargetMode="External"/><Relationship Id="rId178" Type="http://schemas.openxmlformats.org/officeDocument/2006/relationships/hyperlink" Target="https://drive.google.com/file/d/1pOes-pfYgTAmWjSy5Dj5jYWETkIrE8m-/view?usp=sharing" TargetMode="External"/><Relationship Id="rId299" Type="http://schemas.openxmlformats.org/officeDocument/2006/relationships/hyperlink" Target="https://drive.google.com/file/d/1Mc-6zIY6tpjeMLOl-XqqG14TjlMV_61I/view?usp=sharing" TargetMode="External"/><Relationship Id="rId177" Type="http://schemas.openxmlformats.org/officeDocument/2006/relationships/hyperlink" Target="https://docs.google.com/spreadsheets/d/1OjTSlrS43K24t8cd1ER08dPOn6Uk_NYC/edit?usp=sharing&amp;ouid=115602453726005426174&amp;rtpof=true&amp;sd=true" TargetMode="External"/><Relationship Id="rId298" Type="http://schemas.openxmlformats.org/officeDocument/2006/relationships/hyperlink" Target="https://drive.google.com/file/d/189gKMyE98ThQI2b9ojvguLAIS6agqBGA/view?usp=sharing" TargetMode="External"/><Relationship Id="rId20" Type="http://schemas.openxmlformats.org/officeDocument/2006/relationships/hyperlink" Target="https://docs.google.com/document/d/1fBDoo_sHS1gcI-kLtTRQZMuPyCU0apkF1y-s0luLi5k/edit?usp=sharing" TargetMode="External"/><Relationship Id="rId22" Type="http://schemas.openxmlformats.org/officeDocument/2006/relationships/hyperlink" Target="https://docs.google.com/document/d/1fBDoo_sHS1gcI-kLtTRQZMuPyCU0apkF1y-s0luLi5k/view" TargetMode="External"/><Relationship Id="rId21" Type="http://schemas.openxmlformats.org/officeDocument/2006/relationships/hyperlink" Target="https://docs.google.com/document/d/1fBDoo_sHS1gcI-kLtTRQZMuPyCU0apkF1y-s0luLi5k/pub" TargetMode="External"/><Relationship Id="rId24" Type="http://schemas.openxmlformats.org/officeDocument/2006/relationships/hyperlink" Target="https://docs.google.com/presentation/d/1uxiHAF1ZI8thdfIs4bUqpP4mEqqTzNXmQ9ykiWqTtz8/pub?start=true&amp;loop=true&amp;delayms=3000" TargetMode="External"/><Relationship Id="rId23" Type="http://schemas.openxmlformats.org/officeDocument/2006/relationships/hyperlink" Target="https://docs.google.com/presentation/d/1uxiHAF1ZI8thdfIs4bUqpP4mEqqTzNXmQ9ykiWqTtz8/edit?usp=sharing" TargetMode="External"/><Relationship Id="rId26" Type="http://schemas.openxmlformats.org/officeDocument/2006/relationships/hyperlink" Target="https://docs.google.com/presentation/d/1uxiHAF1ZI8thdfIs4bUqpP4mEqqTzNXmQ9ykiWqTtz8/htmlpresent" TargetMode="External"/><Relationship Id="rId25" Type="http://schemas.openxmlformats.org/officeDocument/2006/relationships/hyperlink" Target="https://docs.google.com/presentation/d/1uxiHAF1ZI8thdfIs4bUqpP4mEqqTzNXmQ9ykiWqTtz8/view" TargetMode="External"/><Relationship Id="rId28" Type="http://schemas.openxmlformats.org/officeDocument/2006/relationships/hyperlink" Target="https://www.google.com/calendar/event?eid=cjE4dm5mbDhhZ29xZjhpaGtlMTNlOHFuNDQgZTJhNDcyOGIzMzQzZTFiOTk5NjA3ZjNhMGNiNGRhYzk3NTAwNzc0NDY0OTEyYWEzY2Q5ZTY1NTExZDU2MjhjNEBncm91cC5jYWxlbmRhci5nb29nbGUuY29t" TargetMode="External"/><Relationship Id="rId27" Type="http://schemas.openxmlformats.org/officeDocument/2006/relationships/hyperlink" Target="https://calendar.google.com?cid=e2a4728b3343e1b999607f3a0cb4dac97500774464912aa3cd9e65511d5628c4@group.calendar.google.com" TargetMode="External"/><Relationship Id="rId29" Type="http://schemas.openxmlformats.org/officeDocument/2006/relationships/hyperlink" Target="https://www.google.com/calendar/event?eid=aXJwOXZvZWEyNjJscGUydGx0MGgxaTUza2MgZTJhNDcyOGIzMzQzZTFiOTk5NjA3ZjNhMGNiNGRhYzk3NTAwNzc0NDY0OTEyYWEzY2Q5ZTY1NTExZDU2MjhjNEBncm91cC5jYWxlbmRhci5nb29nbGUuY29t" TargetMode="External"/><Relationship Id="rId11" Type="http://schemas.openxmlformats.org/officeDocument/2006/relationships/hyperlink" Target="https://docs.google.com/spreadsheets/d/1zWD9ORSzSwuLi5tgaFrRn_v66hbfnUoRBArFbf__jXE/edit?usp=sharing" TargetMode="External"/><Relationship Id="rId10" Type="http://schemas.openxmlformats.org/officeDocument/2006/relationships/hyperlink" Target="https://drive.google.com/file/d/1-P3Z2hSZm8nrSRxS0pI0-Yzg7OFrnHF6/view?usp=sharing" TargetMode="External"/><Relationship Id="rId13" Type="http://schemas.openxmlformats.org/officeDocument/2006/relationships/hyperlink" Target="https://docs.google.com/spreadsheets/d/1zWD9ORSzSwuLi5tgaFrRn_v66hbfnUoRBArFbf__jXE/pubhtml" TargetMode="External"/><Relationship Id="rId12" Type="http://schemas.openxmlformats.org/officeDocument/2006/relationships/hyperlink" Target="https://docs.google.com/spreadsheet/pub?key=1zWD9ORSzSwuLi5tgaFrRn_v66hbfnUoRBArFbf__jXE" TargetMode="External"/><Relationship Id="rId15" Type="http://schemas.openxmlformats.org/officeDocument/2006/relationships/hyperlink" Target="https://docs.google.com/spreadsheets/d/1zWD9ORSzSwuLi5tgaFrRn_v66hbfnUoRBArFbf__jXE/view" TargetMode="External"/><Relationship Id="rId198" Type="http://schemas.openxmlformats.org/officeDocument/2006/relationships/hyperlink" Target="https://drive.google.com/file/d/1t3UlkA9_A899jgzOBSL56Na4fU7sxD4p/view?usp=sharing" TargetMode="External"/><Relationship Id="rId14" Type="http://schemas.openxmlformats.org/officeDocument/2006/relationships/hyperlink" Target="https://docs.google.com/spreadsheets/d/1zWD9ORSzSwuLi5tgaFrRn_v66hbfnUoRBArFbf__jXE/pub" TargetMode="External"/><Relationship Id="rId197" Type="http://schemas.openxmlformats.org/officeDocument/2006/relationships/hyperlink" Target="https://docs.google.com/spreadsheets/d/1np-EHz2FvZwz_rLYVkoazm-wRXFWL7WK/edit?usp=sharing&amp;ouid=115602453726005426174&amp;rtpof=true&amp;sd=true" TargetMode="External"/><Relationship Id="rId17" Type="http://schemas.openxmlformats.org/officeDocument/2006/relationships/hyperlink" Target="https://docs.google.com/drawings/d/15S8_DRcU-MAcmkIy3sTK28nKlTZNkoHUwlyXov5zrcU/edit?usp=sharing" TargetMode="External"/><Relationship Id="rId196" Type="http://schemas.openxmlformats.org/officeDocument/2006/relationships/hyperlink" Target="https://drive.google.com/file/d/1RkTOgiZVXikigozIV2-w4TuUT1I8PPBB/view?usp=sharing" TargetMode="External"/><Relationship Id="rId16" Type="http://schemas.openxmlformats.org/officeDocument/2006/relationships/hyperlink" Target="https://docs.google.com/forms/d/1ZZ1-n5zqFLiO3vXxk_6HhVVb2S2p96L8JgQAZhYJjec/edit?usp=sharing" TargetMode="External"/><Relationship Id="rId195" Type="http://schemas.openxmlformats.org/officeDocument/2006/relationships/hyperlink" Target="https://drive.google.com/file/d/1C0viLN6gVWFpW4jS5v8VL1UkvG8n3A5-/view?usp=sharing" TargetMode="External"/><Relationship Id="rId19" Type="http://schemas.openxmlformats.org/officeDocument/2006/relationships/hyperlink" Target="https://sites.google.com/view/photoboothrentallongbeach/home" TargetMode="External"/><Relationship Id="rId18" Type="http://schemas.openxmlformats.org/officeDocument/2006/relationships/hyperlink" Target="https://drive.google.com/file/d/1Ub_baxN1yIKa7z6PHbWKiQ5Hv3QmkYdb/view?usp=drivesdk" TargetMode="External"/><Relationship Id="rId199" Type="http://schemas.openxmlformats.org/officeDocument/2006/relationships/hyperlink" Target="https://drive.google.com/file/d/13qIFskK2tOdI2kOycnDZv1650pikDujG/view?usp=sharing" TargetMode="External"/><Relationship Id="rId84" Type="http://schemas.openxmlformats.org/officeDocument/2006/relationships/hyperlink" Target="https://docs.google.com/document/d/1ZNevY9TxVwAF_A9bGq66uu761gwXvyNKZVd2zJW-Dqw/view" TargetMode="External"/><Relationship Id="rId83" Type="http://schemas.openxmlformats.org/officeDocument/2006/relationships/hyperlink" Target="https://docs.google.com/document/d/1ZNevY9TxVwAF_A9bGq66uu761gwXvyNKZVd2zJW-Dqw/pub" TargetMode="External"/><Relationship Id="rId86" Type="http://schemas.openxmlformats.org/officeDocument/2006/relationships/hyperlink" Target="https://docs.google.com/document/d/12eEaLau3F3_9Uvv4376TrXC7NU-zbWy4AaZsRzEa80I/pub" TargetMode="External"/><Relationship Id="rId85" Type="http://schemas.openxmlformats.org/officeDocument/2006/relationships/hyperlink" Target="https://docs.google.com/document/d/12eEaLau3F3_9Uvv4376TrXC7NU-zbWy4AaZsRzEa80I/edit?usp=sharing" TargetMode="External"/><Relationship Id="rId88" Type="http://schemas.openxmlformats.org/officeDocument/2006/relationships/hyperlink" Target="https://docs.google.com/document/d/1ARGF09V2LeHhEshcFhooy2QOWemnGvHEBHPpQ_zudpQ/edit?usp=sharing" TargetMode="External"/><Relationship Id="rId150" Type="http://schemas.openxmlformats.org/officeDocument/2006/relationships/hyperlink" Target="https://docs.google.com/drawings/d/15S8_DRcU-MAcmkIy3sTK28nKlTZNkoHUwlyXov5zrcU/edit?disco=AAABSnkEw5Y" TargetMode="External"/><Relationship Id="rId271" Type="http://schemas.openxmlformats.org/officeDocument/2006/relationships/hyperlink" Target="https://docs.google.com/document/d/1946q5QfTdgmaRJ7JBFLRBhylIgOtViy8/edit?usp=sharing&amp;ouid=115602453726005426174&amp;rtpof=true&amp;sd=true" TargetMode="External"/><Relationship Id="rId87" Type="http://schemas.openxmlformats.org/officeDocument/2006/relationships/hyperlink" Target="https://docs.google.com/document/d/12eEaLau3F3_9Uvv4376TrXC7NU-zbWy4AaZsRzEa80I/view" TargetMode="External"/><Relationship Id="rId270" Type="http://schemas.openxmlformats.org/officeDocument/2006/relationships/hyperlink" Target="https://docs.google.com/document/d/1mVRRfUhxRa8aeVeGru2msvvTNGKkqFza/edit?usp=sharing&amp;ouid=115602453726005426174&amp;rtpof=true&amp;sd=true" TargetMode="External"/><Relationship Id="rId89" Type="http://schemas.openxmlformats.org/officeDocument/2006/relationships/hyperlink" Target="https://docs.google.com/document/d/1ARGF09V2LeHhEshcFhooy2QOWemnGvHEBHPpQ_zudpQ/pub" TargetMode="External"/><Relationship Id="rId80" Type="http://schemas.openxmlformats.org/officeDocument/2006/relationships/hyperlink" Target="https://sites.google.com/view/photobooth-rental-culver-city/home" TargetMode="External"/><Relationship Id="rId82" Type="http://schemas.openxmlformats.org/officeDocument/2006/relationships/hyperlink" Target="https://docs.google.com/document/d/1ZNevY9TxVwAF_A9bGq66uu761gwXvyNKZVd2zJW-Dqw/edit?usp=sharing" TargetMode="External"/><Relationship Id="rId81" Type="http://schemas.openxmlformats.org/officeDocument/2006/relationships/hyperlink" Target="https://sites.google.com/view/photobooth-rental-culver-city/culver-city-photo-booths" TargetMode="External"/><Relationship Id="rId1" Type="http://schemas.openxmlformats.org/officeDocument/2006/relationships/comments" Target="../comments1.xml"/><Relationship Id="rId2" Type="http://schemas.openxmlformats.org/officeDocument/2006/relationships/hyperlink" Target="https://sites.google.com/view/photobooth-rental-culver-city/culver-city-photo-booths" TargetMode="External"/><Relationship Id="rId3" Type="http://schemas.openxmlformats.org/officeDocument/2006/relationships/hyperlink" Target="https://drive.google.com/drive/folders/1PhZdXqmI-quI6RU86HSPxmc4Udq7twSz?usp=sharing" TargetMode="External"/><Relationship Id="rId149" Type="http://schemas.openxmlformats.org/officeDocument/2006/relationships/hyperlink" Target="https://docs.google.com/spreadsheets/d/1zWD9ORSzSwuLi5tgaFrRn_v66hbfnUoRBArFbf__jXE/edit?disco=AAABSm5IcW0" TargetMode="External"/><Relationship Id="rId4" Type="http://schemas.openxmlformats.org/officeDocument/2006/relationships/hyperlink" Target="https://news.google.com/rss/search?q=photoboothrental" TargetMode="External"/><Relationship Id="rId148" Type="http://schemas.openxmlformats.org/officeDocument/2006/relationships/hyperlink" Target="https://sites.google.com/view/photobooth-rental-culver-city/culver-city-photo-booths" TargetMode="External"/><Relationship Id="rId269" Type="http://schemas.openxmlformats.org/officeDocument/2006/relationships/hyperlink" Target="https://docs.google.com/document/d/1RyRhhznBtrYG33T6VcaWWu7jmbIbpHOG/edit?usp=sharing&amp;ouid=115602453726005426174&amp;rtpof=true&amp;sd=true" TargetMode="External"/><Relationship Id="rId9" Type="http://schemas.openxmlformats.org/officeDocument/2006/relationships/hyperlink" Target="https://drive.google.com/file/d/1kedYz3aSZdOeoS4y-dVRbz4kTSz_a6le/view?usp=sharing" TargetMode="External"/><Relationship Id="rId143" Type="http://schemas.openxmlformats.org/officeDocument/2006/relationships/hyperlink" Target="https://docs.google.com/document/d/1s2tCg1LLcJXHSmyK3U7Y1Z_FMsBmS4faTciOWowPTaE/view" TargetMode="External"/><Relationship Id="rId264" Type="http://schemas.openxmlformats.org/officeDocument/2006/relationships/hyperlink" Target="https://docs.google.com/document/d/1y46RNv_XD1YIerz1d1DwMBLgsrCkDwLY/edit?usp=sharing&amp;ouid=115602453726005426174&amp;rtpof=true&amp;sd=true" TargetMode="External"/><Relationship Id="rId142" Type="http://schemas.openxmlformats.org/officeDocument/2006/relationships/hyperlink" Target="https://docs.google.com/document/d/1s2tCg1LLcJXHSmyK3U7Y1Z_FMsBmS4faTciOWowPTaE/pub" TargetMode="External"/><Relationship Id="rId263" Type="http://schemas.openxmlformats.org/officeDocument/2006/relationships/hyperlink" Target="https://docs.google.com/document/d/1o1O5BIIKt7Iybkl4mK8Yxodhrb8L4iSv/edit?usp=sharing&amp;ouid=115602453726005426174&amp;rtpof=true&amp;sd=true" TargetMode="External"/><Relationship Id="rId141" Type="http://schemas.openxmlformats.org/officeDocument/2006/relationships/hyperlink" Target="https://docs.google.com/document/d/1s2tCg1LLcJXHSmyK3U7Y1Z_FMsBmS4faTciOWowPTaE/edit?usp=sharing" TargetMode="External"/><Relationship Id="rId262" Type="http://schemas.openxmlformats.org/officeDocument/2006/relationships/hyperlink" Target="https://docs.google.com/document/d/1LchUZu9Q5PptZOWBqwGmB1iHG42LwvEq/edit?usp=sharing&amp;ouid=115602453726005426174&amp;rtpof=true&amp;sd=true" TargetMode="External"/><Relationship Id="rId140" Type="http://schemas.openxmlformats.org/officeDocument/2006/relationships/hyperlink" Target="https://docs.google.com/document/d/1_W_NIScXTw6QD0V7vfnIvczT9o5Lu5eiFTqyIFDvum0/view" TargetMode="External"/><Relationship Id="rId261" Type="http://schemas.openxmlformats.org/officeDocument/2006/relationships/hyperlink" Target="https://docs.google.com/document/d/1GbpyMKc_G-iKhpqkBGqQGBVgMCcYhqlt/edit?usp=sharing&amp;ouid=115602453726005426174&amp;rtpof=true&amp;sd=true" TargetMode="External"/><Relationship Id="rId5" Type="http://schemas.openxmlformats.org/officeDocument/2006/relationships/hyperlink" Target="https://drive.google.com/drive/folders/1AxJybODOpKopy7r1iFa0oo_9Qi9dqLtp?usp=sharing" TargetMode="External"/><Relationship Id="rId147" Type="http://schemas.openxmlformats.org/officeDocument/2006/relationships/hyperlink" Target="https://sites.google.com/view/photobooth-rental-culver-city/home" TargetMode="External"/><Relationship Id="rId268" Type="http://schemas.openxmlformats.org/officeDocument/2006/relationships/hyperlink" Target="https://docs.google.com/document/d/1IQFs5_8ksjA4Aei5oa0H-UQfiQRHKso_/edit?usp=sharing&amp;ouid=115602453726005426174&amp;rtpof=true&amp;sd=true" TargetMode="External"/><Relationship Id="rId6" Type="http://schemas.openxmlformats.org/officeDocument/2006/relationships/hyperlink" Target="https://drive.google.com/drive/folders/1t1vPNWu3xTJNIkg-F1mdAOAxN7F0uKx4?usp=sharing" TargetMode="External"/><Relationship Id="rId146" Type="http://schemas.openxmlformats.org/officeDocument/2006/relationships/hyperlink" Target="https://sites.google.com/view/culvercityphotoboothrentals/culver-city-photo-booths" TargetMode="External"/><Relationship Id="rId267" Type="http://schemas.openxmlformats.org/officeDocument/2006/relationships/hyperlink" Target="https://docs.google.com/document/d/1wOPfIByEdgl-03OdNWHc_3LxZXmyvrj0/edit?usp=sharing&amp;ouid=115602453726005426174&amp;rtpof=true&amp;sd=true" TargetMode="External"/><Relationship Id="rId7" Type="http://schemas.openxmlformats.org/officeDocument/2006/relationships/hyperlink" Target="https://drive.google.com/drive/folders/1uxD1JGo0ccw74M30cHAvCEoajmVd9D-K?usp=sharing" TargetMode="External"/><Relationship Id="rId145" Type="http://schemas.openxmlformats.org/officeDocument/2006/relationships/hyperlink" Target="https://sites.google.com/view/culvercityphotoboothrentals" TargetMode="External"/><Relationship Id="rId266" Type="http://schemas.openxmlformats.org/officeDocument/2006/relationships/hyperlink" Target="https://docs.google.com/document/d/13dyVKJi8RFqq-POa5W87lnqLY4Qo4e4u/edit?usp=sharing&amp;ouid=115602453726005426174&amp;rtpof=true&amp;sd=true" TargetMode="External"/><Relationship Id="rId8" Type="http://schemas.openxmlformats.org/officeDocument/2006/relationships/hyperlink" Target="https://drive.google.com/drive/folders/1iKKFfIX1Ey1WyJDZRjMPO4IMKiCaSOAI?usp=sharing" TargetMode="External"/><Relationship Id="rId144" Type="http://schemas.openxmlformats.org/officeDocument/2006/relationships/hyperlink" Target="https://sites.google.com/view/culvercityphotoboothrentals/home" TargetMode="External"/><Relationship Id="rId265" Type="http://schemas.openxmlformats.org/officeDocument/2006/relationships/hyperlink" Target="https://docs.google.com/document/d/1Rek-yDkqJyKvNEkglOVI8qoVzh5rDORe/edit?usp=sharing&amp;ouid=115602453726005426174&amp;rtpof=true&amp;sd=true" TargetMode="External"/><Relationship Id="rId73" Type="http://schemas.openxmlformats.org/officeDocument/2006/relationships/hyperlink" Target="https://docs.google.com/document/d/1EzJYnvn1Tt4kcVMTpF8QsIx6sRev_XWBE-3gdYOjgsQ/view" TargetMode="External"/><Relationship Id="rId72" Type="http://schemas.openxmlformats.org/officeDocument/2006/relationships/hyperlink" Target="https://docs.google.com/document/d/1EzJYnvn1Tt4kcVMTpF8QsIx6sRev_XWBE-3gdYOjgsQ/pub" TargetMode="External"/><Relationship Id="rId75" Type="http://schemas.openxmlformats.org/officeDocument/2006/relationships/hyperlink" Target="https://docs.google.com/document/d/1SYyxtY5CUWB4OoCRpnfpXfjEOUx3QpKmfUhmXPBDDtI/pub" TargetMode="External"/><Relationship Id="rId74" Type="http://schemas.openxmlformats.org/officeDocument/2006/relationships/hyperlink" Target="https://docs.google.com/document/d/1SYyxtY5CUWB4OoCRpnfpXfjEOUx3QpKmfUhmXPBDDtI/edit?usp=sharing" TargetMode="External"/><Relationship Id="rId77" Type="http://schemas.openxmlformats.org/officeDocument/2006/relationships/hyperlink" Target="https://sites.google.com/view/culvercityphotoboothrentals/home" TargetMode="External"/><Relationship Id="rId260" Type="http://schemas.openxmlformats.org/officeDocument/2006/relationships/hyperlink" Target="https://drive.google.com/file/d/1TOKo5Qc7KPg6_TAg6b1qzqvUB97bGFl1/view?usp=sharing" TargetMode="External"/><Relationship Id="rId76" Type="http://schemas.openxmlformats.org/officeDocument/2006/relationships/hyperlink" Target="https://docs.google.com/document/d/1SYyxtY5CUWB4OoCRpnfpXfjEOUx3QpKmfUhmXPBDDtI/view" TargetMode="External"/><Relationship Id="rId79" Type="http://schemas.openxmlformats.org/officeDocument/2006/relationships/hyperlink" Target="https://sites.google.com/view/culvercityphotoboothrentals/culver-city-photo-booths" TargetMode="External"/><Relationship Id="rId78" Type="http://schemas.openxmlformats.org/officeDocument/2006/relationships/hyperlink" Target="https://sites.google.com/view/culvercityphotoboothrentals" TargetMode="External"/><Relationship Id="rId71" Type="http://schemas.openxmlformats.org/officeDocument/2006/relationships/hyperlink" Target="https://docs.google.com/document/d/1EzJYnvn1Tt4kcVMTpF8QsIx6sRev_XWBE-3gdYOjgsQ/edit?usp=sharing" TargetMode="External"/><Relationship Id="rId70" Type="http://schemas.openxmlformats.org/officeDocument/2006/relationships/hyperlink" Target="https://docs.google.com/document/d/1XP3FHW0TyysQceX-rU_YyBl56P07wjOXaCa4b213Sd8/view" TargetMode="External"/><Relationship Id="rId139" Type="http://schemas.openxmlformats.org/officeDocument/2006/relationships/hyperlink" Target="https://docs.google.com/document/d/1_W_NIScXTw6QD0V7vfnIvczT9o5Lu5eiFTqyIFDvum0/pub" TargetMode="External"/><Relationship Id="rId138" Type="http://schemas.openxmlformats.org/officeDocument/2006/relationships/hyperlink" Target="https://docs.google.com/document/d/1_W_NIScXTw6QD0V7vfnIvczT9o5Lu5eiFTqyIFDvum0/edit?usp=sharing" TargetMode="External"/><Relationship Id="rId259" Type="http://schemas.openxmlformats.org/officeDocument/2006/relationships/hyperlink" Target="https://drive.google.com/file/d/1oXmLFnE8AjEAixMbiDZAY8u-vIpuY90u/view?usp=sharing" TargetMode="External"/><Relationship Id="rId137" Type="http://schemas.openxmlformats.org/officeDocument/2006/relationships/hyperlink" Target="https://sites.google.com/view/photobooth-rental-culver-city/culver-city-photo-booths" TargetMode="External"/><Relationship Id="rId258" Type="http://schemas.openxmlformats.org/officeDocument/2006/relationships/hyperlink" Target="https://drive.google.com/file/d/1dNoE_GeN_vNMFOOA3BfMjfhhJDdbncHf/view?usp=sharing" TargetMode="External"/><Relationship Id="rId132" Type="http://schemas.openxmlformats.org/officeDocument/2006/relationships/hyperlink" Target="https://docs.google.com/document/d/1M9ZOn9hJbfV7bCMHX8PZE4qCq_u51FwrjPzfgiDCpIU/view" TargetMode="External"/><Relationship Id="rId253" Type="http://schemas.openxmlformats.org/officeDocument/2006/relationships/hyperlink" Target="https://drive.google.com/file/d/1hZWj8NbdlLJRRzEs_gFVqhGc-Vlu1VX1/view?usp=sharing" TargetMode="External"/><Relationship Id="rId131" Type="http://schemas.openxmlformats.org/officeDocument/2006/relationships/hyperlink" Target="https://docs.google.com/document/d/1M9ZOn9hJbfV7bCMHX8PZE4qCq_u51FwrjPzfgiDCpIU/pub" TargetMode="External"/><Relationship Id="rId252" Type="http://schemas.openxmlformats.org/officeDocument/2006/relationships/hyperlink" Target="https://drive.google.com/file/d/1cVy95MImBnoPVfnmEFTuRg66HIvZqW88/view?usp=sharing" TargetMode="External"/><Relationship Id="rId130" Type="http://schemas.openxmlformats.org/officeDocument/2006/relationships/hyperlink" Target="https://docs.google.com/document/d/1M9ZOn9hJbfV7bCMHX8PZE4qCq_u51FwrjPzfgiDCpIU/edit?usp=sharing" TargetMode="External"/><Relationship Id="rId251" Type="http://schemas.openxmlformats.org/officeDocument/2006/relationships/hyperlink" Target="https://drive.google.com/file/d/1zSdwkvDW8-K0QtoWTjZKhKujG5nR5Oah/view?usp=sharing" TargetMode="External"/><Relationship Id="rId250" Type="http://schemas.openxmlformats.org/officeDocument/2006/relationships/hyperlink" Target="https://drive.google.com/file/d/1XDlW-c3Lj_eObHiArxW5Vyky5yf77UL7/view?usp=sharing" TargetMode="External"/><Relationship Id="rId136" Type="http://schemas.openxmlformats.org/officeDocument/2006/relationships/hyperlink" Target="https://sites.google.com/view/photobooth-rental-culver-city/home" TargetMode="External"/><Relationship Id="rId257" Type="http://schemas.openxmlformats.org/officeDocument/2006/relationships/hyperlink" Target="https://drive.google.com/file/d/1eCom6QrdNn8gRvMwK9r8ZreMpgTbcoii/view?usp=sharing" TargetMode="External"/><Relationship Id="rId135" Type="http://schemas.openxmlformats.org/officeDocument/2006/relationships/hyperlink" Target="https://sites.google.com/view/culvercityphotoboothrentals/culver-city-photo-booths" TargetMode="External"/><Relationship Id="rId256" Type="http://schemas.openxmlformats.org/officeDocument/2006/relationships/hyperlink" Target="https://drive.google.com/file/d/1KfaL1fKYrnOvrSi-g2avEDRLgJnpRlK2/view?usp=sharing" TargetMode="External"/><Relationship Id="rId134" Type="http://schemas.openxmlformats.org/officeDocument/2006/relationships/hyperlink" Target="https://sites.google.com/view/culvercityphotoboothrentals" TargetMode="External"/><Relationship Id="rId255" Type="http://schemas.openxmlformats.org/officeDocument/2006/relationships/hyperlink" Target="https://drive.google.com/file/d/16d7nZBWVlD-c-eqILPJId9BEHlI1g7VT/view?usp=sharing" TargetMode="External"/><Relationship Id="rId133" Type="http://schemas.openxmlformats.org/officeDocument/2006/relationships/hyperlink" Target="https://sites.google.com/view/culvercityphotoboothrentals/home" TargetMode="External"/><Relationship Id="rId254" Type="http://schemas.openxmlformats.org/officeDocument/2006/relationships/hyperlink" Target="https://drive.google.com/file/d/1AxSRpmHo81_SRxeZDjKbsIPbMInQ0Z4x/view?usp=sharing" TargetMode="External"/><Relationship Id="rId62" Type="http://schemas.openxmlformats.org/officeDocument/2006/relationships/hyperlink" Target="https://docs.google.com/document/d/1JppKz-SRN8AtiKm6md2S934UztOXIq_Ya7pp9i-udZY/view" TargetMode="External"/><Relationship Id="rId61" Type="http://schemas.openxmlformats.org/officeDocument/2006/relationships/hyperlink" Target="https://docs.google.com/document/d/1JppKz-SRN8AtiKm6md2S934UztOXIq_Ya7pp9i-udZY/pub" TargetMode="External"/><Relationship Id="rId64" Type="http://schemas.openxmlformats.org/officeDocument/2006/relationships/hyperlink" Target="https://sites.google.com/view/culvercityphotoboothrentals" TargetMode="External"/><Relationship Id="rId63" Type="http://schemas.openxmlformats.org/officeDocument/2006/relationships/hyperlink" Target="https://sites.google.com/view/culvercityphotoboothrentals/home" TargetMode="External"/><Relationship Id="rId66" Type="http://schemas.openxmlformats.org/officeDocument/2006/relationships/hyperlink" Target="https://sites.google.com/view/photobooth-rental-culver-city/home" TargetMode="External"/><Relationship Id="rId172" Type="http://schemas.openxmlformats.org/officeDocument/2006/relationships/hyperlink" Target="https://docs.google.com/presentation/d/1uxiHAF1ZI8thdfIs4bUqpP4mEqqTzNXmQ9ykiWqTtz8/edit?disco=AAABSuwf0zs" TargetMode="External"/><Relationship Id="rId293" Type="http://schemas.openxmlformats.org/officeDocument/2006/relationships/hyperlink" Target="https://drive.google.com/file/d/1rPpeKEyWgDpd1D1SZuMT2Smq8sVjtduy/view?usp=sharing" TargetMode="External"/><Relationship Id="rId65" Type="http://schemas.openxmlformats.org/officeDocument/2006/relationships/hyperlink" Target="https://sites.google.com/view/culvercityphotoboothrentals/culver-city-photo-booths" TargetMode="External"/><Relationship Id="rId171" Type="http://schemas.openxmlformats.org/officeDocument/2006/relationships/hyperlink" Target="https://docs.google.com/document/d/1fBDoo_sHS1gcI-kLtTRQZMuPyCU0apkF1y-s0luLi5k/edit?disco=AAABSnBNmhY" TargetMode="External"/><Relationship Id="rId292" Type="http://schemas.openxmlformats.org/officeDocument/2006/relationships/hyperlink" Target="https://drive.google.com/file/d/1aYjT1lp5R4vbtqdXWrN4FTsVb5ytoFSv/view?usp=sharing" TargetMode="External"/><Relationship Id="rId68" Type="http://schemas.openxmlformats.org/officeDocument/2006/relationships/hyperlink" Target="https://docs.google.com/document/d/1XP3FHW0TyysQceX-rU_YyBl56P07wjOXaCa4b213Sd8/edit?usp=sharing" TargetMode="External"/><Relationship Id="rId170" Type="http://schemas.openxmlformats.org/officeDocument/2006/relationships/hyperlink" Target="https://docs.google.com/document/d/1rPtO8SAQuJ2SOciXz_j1tMGhU8AD2YkYOoApK4fhquE/edit?disco=AAABSmt7Yak" TargetMode="External"/><Relationship Id="rId291" Type="http://schemas.openxmlformats.org/officeDocument/2006/relationships/hyperlink" Target="https://drive.google.com/file/d/1q7YPZrKaan_FSwdsyk5I08fArcsaOrEz/view?usp=sharing" TargetMode="External"/><Relationship Id="rId67" Type="http://schemas.openxmlformats.org/officeDocument/2006/relationships/hyperlink" Target="https://sites.google.com/view/photobooth-rental-culver-city/culver-city-photo-booths" TargetMode="External"/><Relationship Id="rId290" Type="http://schemas.openxmlformats.org/officeDocument/2006/relationships/hyperlink" Target="https://drive.google.com/file/d/1gRZfsMI9GRa3UXzigYiO907hzuXI_qp9/view?usp=sharing" TargetMode="External"/><Relationship Id="rId60" Type="http://schemas.openxmlformats.org/officeDocument/2006/relationships/hyperlink" Target="https://docs.google.com/document/d/1JppKz-SRN8AtiKm6md2S934UztOXIq_Ya7pp9i-udZY/edit?usp=sharing" TargetMode="External"/><Relationship Id="rId165" Type="http://schemas.openxmlformats.org/officeDocument/2006/relationships/hyperlink" Target="https://docs.google.com/document/d/1SYyxtY5CUWB4OoCRpnfpXfjEOUx3QpKmfUhmXPBDDtI/edit?disco=AAABSVeGPYc" TargetMode="External"/><Relationship Id="rId286" Type="http://schemas.openxmlformats.org/officeDocument/2006/relationships/hyperlink" Target="https://drive.google.com/file/d/1ctmeJZH0v4viaPVPCHm0M1-3kKlN8UvS/view?usp=sharing" TargetMode="External"/><Relationship Id="rId69" Type="http://schemas.openxmlformats.org/officeDocument/2006/relationships/hyperlink" Target="https://docs.google.com/document/d/1XP3FHW0TyysQceX-rU_YyBl56P07wjOXaCa4b213Sd8/pub" TargetMode="External"/><Relationship Id="rId164" Type="http://schemas.openxmlformats.org/officeDocument/2006/relationships/hyperlink" Target="https://docs.google.com/document/d/1ZNevY9TxVwAF_A9bGq66uu761gwXvyNKZVd2zJW-Dqw/edit?disco=AAABSVPZjSU" TargetMode="External"/><Relationship Id="rId285" Type="http://schemas.openxmlformats.org/officeDocument/2006/relationships/hyperlink" Target="https://drive.google.com/file/d/1kjCo0wpnxnJQdez8l2iXcB8a1qzPcbfU/view?usp=sharing" TargetMode="External"/><Relationship Id="rId163" Type="http://schemas.openxmlformats.org/officeDocument/2006/relationships/hyperlink" Target="https://docs.google.com/document/d/12eEaLau3F3_9Uvv4376TrXC7NU-zbWy4AaZsRzEa80I/edit?disco=AAABSV0LH0A" TargetMode="External"/><Relationship Id="rId284" Type="http://schemas.openxmlformats.org/officeDocument/2006/relationships/hyperlink" Target="https://drive.google.com/file/d/1Hp9iNpmCxQOOZChFI4hUZpphi6Eki3Pq/view?usp=sharing" TargetMode="External"/><Relationship Id="rId162" Type="http://schemas.openxmlformats.org/officeDocument/2006/relationships/hyperlink" Target="https://docs.google.com/document/d/1ARGF09V2LeHhEshcFhooy2QOWemnGvHEBHPpQ_zudpQ/edit?disco=AAABSm6OzX4" TargetMode="External"/><Relationship Id="rId283" Type="http://schemas.openxmlformats.org/officeDocument/2006/relationships/hyperlink" Target="https://drive.google.com/file/d/17K-ySijBWn2oQ_pmKJGGAYN4M2Jzftk2/view?usp=sharing" TargetMode="External"/><Relationship Id="rId169" Type="http://schemas.openxmlformats.org/officeDocument/2006/relationships/hyperlink" Target="https://docs.google.com/document/d/1qxrgIhVimUleTHouFI9mBvThK-b7xBwiT-QqlAio7VI/edit?disco=AAABSV9SCkI" TargetMode="External"/><Relationship Id="rId168" Type="http://schemas.openxmlformats.org/officeDocument/2006/relationships/hyperlink" Target="https://docs.google.com/document/d/1JppKz-SRN8AtiKm6md2S934UztOXIq_Ya7pp9i-udZY/edit?disco=AAABSUxB4bE" TargetMode="External"/><Relationship Id="rId289" Type="http://schemas.openxmlformats.org/officeDocument/2006/relationships/hyperlink" Target="https://drive.google.com/file/d/1xF7JxTtvXHoKvMY1JzVtBizmKegDKj45/view?usp=sharing" TargetMode="External"/><Relationship Id="rId167" Type="http://schemas.openxmlformats.org/officeDocument/2006/relationships/hyperlink" Target="https://docs.google.com/document/d/1XP3FHW0TyysQceX-rU_YyBl56P07wjOXaCa4b213Sd8/edit?disco=AAABSmyljNQ" TargetMode="External"/><Relationship Id="rId288" Type="http://schemas.openxmlformats.org/officeDocument/2006/relationships/hyperlink" Target="https://drive.google.com/file/d/1dJ8KTZH8oDOiCpR_SEx3QhzDBHF_ek-j/view?usp=sharing" TargetMode="External"/><Relationship Id="rId166" Type="http://schemas.openxmlformats.org/officeDocument/2006/relationships/hyperlink" Target="https://docs.google.com/document/d/1EzJYnvn1Tt4kcVMTpF8QsIx6sRev_XWBE-3gdYOjgsQ/edit?disco=AAABSmRJ5cU" TargetMode="External"/><Relationship Id="rId287" Type="http://schemas.openxmlformats.org/officeDocument/2006/relationships/hyperlink" Target="https://drive.google.com/file/d/1Iq0GvoEy_1YN6fk0g3E9QHmUWUXpKCS0/view?usp=sharing" TargetMode="External"/><Relationship Id="rId51" Type="http://schemas.openxmlformats.org/officeDocument/2006/relationships/hyperlink" Target="https://drive.google.com/drive/folders/1JzJQwLNjKU0K6gvKOrVI1QLVCWPTt24b?usp=sharing" TargetMode="External"/><Relationship Id="rId50" Type="http://schemas.openxmlformats.org/officeDocument/2006/relationships/hyperlink" Target="https://docs.google.com/spreadsheets/d/1zWD9ORSzSwuLi5tgaFrRn_v66hbfnUoRBArFbf__jXE/edit" TargetMode="External"/><Relationship Id="rId53" Type="http://schemas.openxmlformats.org/officeDocument/2006/relationships/hyperlink" Target="https://drive.google.com/drive/folders/15KIqvITA1WF28XGfm7o7UHsDFE2v4vVo?usp=sharing" TargetMode="External"/><Relationship Id="rId52" Type="http://schemas.openxmlformats.org/officeDocument/2006/relationships/hyperlink" Target="https://drive.google.com/file/d/1mT0ypLnaEuGzXpPM8WLzsoRSOgX11iZK/view?usp=sharing" TargetMode="External"/><Relationship Id="rId55" Type="http://schemas.openxmlformats.org/officeDocument/2006/relationships/hyperlink" Target="https://docs.google.com/document/d/1rPtO8SAQuJ2SOciXz_j1tMGhU8AD2YkYOoApK4fhquE/pub" TargetMode="External"/><Relationship Id="rId161" Type="http://schemas.openxmlformats.org/officeDocument/2006/relationships/hyperlink" Target="https://docs.google.com/document/d/1fNWGaAbZ4sMbFKV7IZnwGGGezd3IFovdcj2VDT4gEaI/edit?disco=AAABSagHPaE" TargetMode="External"/><Relationship Id="rId282" Type="http://schemas.openxmlformats.org/officeDocument/2006/relationships/hyperlink" Target="https://drive.google.com/file/d/1Kovmr5U0I9xXfNxZ9tjJI0i7h-i_UPzT/view?usp=sharing" TargetMode="External"/><Relationship Id="rId54" Type="http://schemas.openxmlformats.org/officeDocument/2006/relationships/hyperlink" Target="https://docs.google.com/document/d/1rPtO8SAQuJ2SOciXz_j1tMGhU8AD2YkYOoApK4fhquE/edit?usp=sharing" TargetMode="External"/><Relationship Id="rId160" Type="http://schemas.openxmlformats.org/officeDocument/2006/relationships/hyperlink" Target="https://docs.google.com/document/d/1QprLSSzGm_qh9ba0P8END7gZCb55vIr7ImswTDr05X4/edit?disco=AAABSdBO7Ts" TargetMode="External"/><Relationship Id="rId281" Type="http://schemas.openxmlformats.org/officeDocument/2006/relationships/hyperlink" Target="https://docs.google.com/document/d/19J4ZoXCTKcOEt-dOA9N08IPv9RGmvf6w/edit?usp=sharing&amp;ouid=115602453726005426174&amp;rtpof=true&amp;sd=true" TargetMode="External"/><Relationship Id="rId57" Type="http://schemas.openxmlformats.org/officeDocument/2006/relationships/hyperlink" Target="https://docs.google.com/document/d/1qxrgIhVimUleTHouFI9mBvThK-b7xBwiT-QqlAio7VI/edit?usp=sharing" TargetMode="External"/><Relationship Id="rId280" Type="http://schemas.openxmlformats.org/officeDocument/2006/relationships/hyperlink" Target="https://docs.google.com/document/d/1xQizKqvMjWlyR5agJK-3gAGTHhHne13x/edit?usp=sharing&amp;ouid=115602453726005426174&amp;rtpof=true&amp;sd=true" TargetMode="External"/><Relationship Id="rId56" Type="http://schemas.openxmlformats.org/officeDocument/2006/relationships/hyperlink" Target="https://docs.google.com/document/d/1rPtO8SAQuJ2SOciXz_j1tMGhU8AD2YkYOoApK4fhquE/view" TargetMode="External"/><Relationship Id="rId159" Type="http://schemas.openxmlformats.org/officeDocument/2006/relationships/hyperlink" Target="https://docs.google.com/document/d/1MVLtkV7Zd0G8wIa__UiYpS-QShtEm1m4tZI-HAurHk0/edit?disco=AAABOutETOg" TargetMode="External"/><Relationship Id="rId59" Type="http://schemas.openxmlformats.org/officeDocument/2006/relationships/hyperlink" Target="https://docs.google.com/document/d/1qxrgIhVimUleTHouFI9mBvThK-b7xBwiT-QqlAio7VI/view" TargetMode="External"/><Relationship Id="rId154" Type="http://schemas.openxmlformats.org/officeDocument/2006/relationships/hyperlink" Target="https://docs.google.com/document/d/13mDr8dD-xCj4kO6vSO7AyGmo4iuf7UfIOIeL856itjk/edit?disco=AAABSnI7fTI" TargetMode="External"/><Relationship Id="rId275" Type="http://schemas.openxmlformats.org/officeDocument/2006/relationships/hyperlink" Target="https://docs.google.com/document/d/1_C9sAMC7v_EvECZtiLLcDTMWTHQZaLo8/edit?usp=sharing&amp;ouid=115602453726005426174&amp;rtpof=true&amp;sd=true" TargetMode="External"/><Relationship Id="rId58" Type="http://schemas.openxmlformats.org/officeDocument/2006/relationships/hyperlink" Target="https://docs.google.com/document/d/1qxrgIhVimUleTHouFI9mBvThK-b7xBwiT-QqlAio7VI/pub" TargetMode="External"/><Relationship Id="rId153" Type="http://schemas.openxmlformats.org/officeDocument/2006/relationships/hyperlink" Target="https://docs.google.com/document/d/1M9ZOn9hJbfV7bCMHX8PZE4qCq_u51FwrjPzfgiDCpIU/edit?disco=AAABSUgMNTs" TargetMode="External"/><Relationship Id="rId274" Type="http://schemas.openxmlformats.org/officeDocument/2006/relationships/hyperlink" Target="https://docs.google.com/document/d/1mTUyfG2Mnko11vnz0X6GAPESU9Yy6gHV/edit?usp=sharing&amp;ouid=115602453726005426174&amp;rtpof=true&amp;sd=true" TargetMode="External"/><Relationship Id="rId152" Type="http://schemas.openxmlformats.org/officeDocument/2006/relationships/hyperlink" Target="https://docs.google.com/document/d/1_W_NIScXTw6QD0V7vfnIvczT9o5Lu5eiFTqyIFDvum0/edit?disco=AAABSbyI814" TargetMode="External"/><Relationship Id="rId273" Type="http://schemas.openxmlformats.org/officeDocument/2006/relationships/hyperlink" Target="https://docs.google.com/document/d/1YQbC8VVR_7m3KQ3q1oXlOLWe5z8ElsIJ/edit?usp=sharing&amp;ouid=115602453726005426174&amp;rtpof=true&amp;sd=true" TargetMode="External"/><Relationship Id="rId151" Type="http://schemas.openxmlformats.org/officeDocument/2006/relationships/hyperlink" Target="https://docs.google.com/document/d/1s2tCg1LLcJXHSmyK3U7Y1Z_FMsBmS4faTciOWowPTaE/edit?disco=AAABSbfs8Xc" TargetMode="External"/><Relationship Id="rId272" Type="http://schemas.openxmlformats.org/officeDocument/2006/relationships/hyperlink" Target="https://docs.google.com/document/d/135KYovxHFlkimy3U8UmRMM8WMeAiFwx1/edit?usp=sharing&amp;ouid=115602453726005426174&amp;rtpof=true&amp;sd=true" TargetMode="External"/><Relationship Id="rId158" Type="http://schemas.openxmlformats.org/officeDocument/2006/relationships/hyperlink" Target="https://docs.google.com/document/d/1XtTfFXtRgmtYZMH_r-nKwhfasw3xK5IHxdMqGj3zmTM/edit?disco=AAABOuvcKec" TargetMode="External"/><Relationship Id="rId279" Type="http://schemas.openxmlformats.org/officeDocument/2006/relationships/hyperlink" Target="https://docs.google.com/document/d/14NKkVVwfWFinU-nGx5cwGxUbjk8CyNfd/edit?usp=sharing&amp;ouid=115602453726005426174&amp;rtpof=true&amp;sd=true" TargetMode="External"/><Relationship Id="rId157" Type="http://schemas.openxmlformats.org/officeDocument/2006/relationships/hyperlink" Target="https://docs.google.com/document/d/14cmcYlWN_hYAXk81BYrL_1H8FMFrt-XRW0eIhVoZQHY/edit?disco=AAABSuxkOT8" TargetMode="External"/><Relationship Id="rId278" Type="http://schemas.openxmlformats.org/officeDocument/2006/relationships/hyperlink" Target="https://docs.google.com/document/d/1EOo5Ui_cA5IhqguLLaQXCJU5Ne4A1aCj/edit?usp=sharing&amp;ouid=115602453726005426174&amp;rtpof=true&amp;sd=true" TargetMode="External"/><Relationship Id="rId156" Type="http://schemas.openxmlformats.org/officeDocument/2006/relationships/hyperlink" Target="https://docs.google.com/document/d/14Ss7ml8Iwy76xjuTqCAPm-oRmebaTKh1sbHKqjSdLP0/edit?disco=AAABSnhzAlc" TargetMode="External"/><Relationship Id="rId277" Type="http://schemas.openxmlformats.org/officeDocument/2006/relationships/hyperlink" Target="https://docs.google.com/document/d/1Ja7cnwFXTEFr6n1-KCkBt1Iyq6SkSMYY/edit?usp=sharing&amp;ouid=115602453726005426174&amp;rtpof=true&amp;sd=true" TargetMode="External"/><Relationship Id="rId155" Type="http://schemas.openxmlformats.org/officeDocument/2006/relationships/hyperlink" Target="https://docs.google.com/document/d/18Jf3ktwsC_KlLX_i3VTVUcRE5BIy1UrBqwDG4tKnd0I/edit?disco=AAABSnP3K5g" TargetMode="External"/><Relationship Id="rId276" Type="http://schemas.openxmlformats.org/officeDocument/2006/relationships/hyperlink" Target="https://docs.google.com/document/d/1Ki_ME-mE7uVvcFwHdtwAYHfKP4XfPvPa/edit?usp=sharing&amp;ouid=115602453726005426174&amp;rtpof=true&amp;sd=true" TargetMode="External"/><Relationship Id="rId107" Type="http://schemas.openxmlformats.org/officeDocument/2006/relationships/hyperlink" Target="https://sites.google.com/view/culvercityphotoboothrentals/culver-city-photo-booths" TargetMode="External"/><Relationship Id="rId228" Type="http://schemas.openxmlformats.org/officeDocument/2006/relationships/hyperlink" Target="https://drive.google.com/file/d/1gunIlXSGl_huvm7J7uf0TiquVvrQEoRM/view?usp=sharing" TargetMode="External"/><Relationship Id="rId349" Type="http://schemas.openxmlformats.org/officeDocument/2006/relationships/drawing" Target="../drawings/drawing1.xml"/><Relationship Id="rId106" Type="http://schemas.openxmlformats.org/officeDocument/2006/relationships/hyperlink" Target="https://sites.google.com/view/culvercityphotoboothrentals" TargetMode="External"/><Relationship Id="rId227" Type="http://schemas.openxmlformats.org/officeDocument/2006/relationships/hyperlink" Target="https://drive.google.com/file/d/1xFBP3Ab2hU1_TybdXpCWPlj5uoB2aiIr/view?usp=sharing" TargetMode="External"/><Relationship Id="rId348" Type="http://schemas.openxmlformats.org/officeDocument/2006/relationships/hyperlink" Target="https://drive.google.com/file/d/1QfG4bHQJmvFHYJ5kQIr5Zt1BksSRYvVm/view?usp=sharing" TargetMode="External"/><Relationship Id="rId105" Type="http://schemas.openxmlformats.org/officeDocument/2006/relationships/hyperlink" Target="https://sites.google.com/view/culvercityphotoboothrentals/home" TargetMode="External"/><Relationship Id="rId226" Type="http://schemas.openxmlformats.org/officeDocument/2006/relationships/hyperlink" Target="https://drive.google.com/file/d/1G1PI4ZSw0flRLbMVqBQfTr44QtSVj1FL/view?usp=sharing" TargetMode="External"/><Relationship Id="rId347" Type="http://schemas.openxmlformats.org/officeDocument/2006/relationships/hyperlink" Target="https://drive.google.com/file/d/1Pomrfc6IhWWOVF6MEVTAhrbZsSLzokAd/view?usp=sharing" TargetMode="External"/><Relationship Id="rId104" Type="http://schemas.openxmlformats.org/officeDocument/2006/relationships/hyperlink" Target="https://docs.google.com/document/d/1MVLtkV7Zd0G8wIa__UiYpS-QShtEm1m4tZI-HAurHk0/view" TargetMode="External"/><Relationship Id="rId225" Type="http://schemas.openxmlformats.org/officeDocument/2006/relationships/hyperlink" Target="https://drive.google.com/file/d/18Lqv4bQuINjaiX03Qzhoc0OQnMpmwLHC/view?usp=sharing" TargetMode="External"/><Relationship Id="rId346" Type="http://schemas.openxmlformats.org/officeDocument/2006/relationships/hyperlink" Target="https://docs.google.com/presentation/d/123fWwT6akXgRTNQ2d64wFQyEYctIpeiF/edit?usp=sharing&amp;ouid=115602453726005426174&amp;rtpof=true&amp;sd=true" TargetMode="External"/><Relationship Id="rId109" Type="http://schemas.openxmlformats.org/officeDocument/2006/relationships/hyperlink" Target="https://sites.google.com/view/photobooth-rental-culver-city/culver-city-photo-booths" TargetMode="External"/><Relationship Id="rId108" Type="http://schemas.openxmlformats.org/officeDocument/2006/relationships/hyperlink" Target="https://sites.google.com/view/photobooth-rental-culver-city/home" TargetMode="External"/><Relationship Id="rId229" Type="http://schemas.openxmlformats.org/officeDocument/2006/relationships/hyperlink" Target="https://drive.google.com/file/d/1RuHLgcAjRwuJzsDSuqPdyBphWdx4fcC4/view?usp=sharing" TargetMode="External"/><Relationship Id="rId220" Type="http://schemas.openxmlformats.org/officeDocument/2006/relationships/hyperlink" Target="https://drive.google.com/file/d/1e18v1twwl9hej2LL4KaIkoC-GbeFwz-E/view?usp=sharing" TargetMode="External"/><Relationship Id="rId341" Type="http://schemas.openxmlformats.org/officeDocument/2006/relationships/hyperlink" Target="https://drive.google.com/file/d/1wEF9js9exhoc596G6p-7tVN3w0n-XBgq/view?usp=sharing" TargetMode="External"/><Relationship Id="rId340" Type="http://schemas.openxmlformats.org/officeDocument/2006/relationships/hyperlink" Target="https://drive.google.com/file/d/1d1mBJGsqetJDL-Oejxd2RDvWvUx5Fok0/view?usp=sharing" TargetMode="External"/><Relationship Id="rId103" Type="http://schemas.openxmlformats.org/officeDocument/2006/relationships/hyperlink" Target="https://docs.google.com/document/d/1MVLtkV7Zd0G8wIa__UiYpS-QShtEm1m4tZI-HAurHk0/pub" TargetMode="External"/><Relationship Id="rId224" Type="http://schemas.openxmlformats.org/officeDocument/2006/relationships/hyperlink" Target="https://drive.google.com/file/d/1VAhaIkx5KwJtNaZK7kbYiW0KP7prBiMs/view?usp=sharing" TargetMode="External"/><Relationship Id="rId345" Type="http://schemas.openxmlformats.org/officeDocument/2006/relationships/hyperlink" Target="https://drive.google.com/file/d/10dGPXJZIAQxSRWel1mLjIRMh8Tl_8kHF/view?usp=sharing" TargetMode="External"/><Relationship Id="rId102" Type="http://schemas.openxmlformats.org/officeDocument/2006/relationships/hyperlink" Target="https://docs.google.com/document/d/1MVLtkV7Zd0G8wIa__UiYpS-QShtEm1m4tZI-HAurHk0/edit?usp=sharing" TargetMode="External"/><Relationship Id="rId223" Type="http://schemas.openxmlformats.org/officeDocument/2006/relationships/hyperlink" Target="https://drive.google.com/file/d/1te3oEIw6hri61mvfywegqYROir6YGO4i/view?usp=sharing" TargetMode="External"/><Relationship Id="rId344" Type="http://schemas.openxmlformats.org/officeDocument/2006/relationships/hyperlink" Target="https://drive.google.com/file/d/1G_i2CvZ3mgGyByUmKIwVaD_A-XF9UZOI/view?usp=sharing" TargetMode="External"/><Relationship Id="rId101" Type="http://schemas.openxmlformats.org/officeDocument/2006/relationships/hyperlink" Target="https://docs.google.com/document/d/1QprLSSzGm_qh9ba0P8END7gZCb55vIr7ImswTDr05X4/view" TargetMode="External"/><Relationship Id="rId222" Type="http://schemas.openxmlformats.org/officeDocument/2006/relationships/hyperlink" Target="https://drive.google.com/file/d/1zaqftAb5J3qDhqFUz-km3L3_HLEcRsMh/view?usp=sharing" TargetMode="External"/><Relationship Id="rId343" Type="http://schemas.openxmlformats.org/officeDocument/2006/relationships/hyperlink" Target="https://drive.google.com/file/d/1jFKHeOCIeajM04nDJeFjAvWQR_zOzi8U/view?usp=sharing" TargetMode="External"/><Relationship Id="rId100" Type="http://schemas.openxmlformats.org/officeDocument/2006/relationships/hyperlink" Target="https://docs.google.com/document/d/1QprLSSzGm_qh9ba0P8END7gZCb55vIr7ImswTDr05X4/pub" TargetMode="External"/><Relationship Id="rId221" Type="http://schemas.openxmlformats.org/officeDocument/2006/relationships/hyperlink" Target="https://drive.google.com/file/d/199CzGWRap7kuECOL0pcjFYWBCnRbiISH/view?usp=sharing" TargetMode="External"/><Relationship Id="rId342" Type="http://schemas.openxmlformats.org/officeDocument/2006/relationships/hyperlink" Target="https://drive.google.com/file/d/1aENATfn6_eb3fmFwoKxW-ZYlz6KH26Lo/view?usp=sharing" TargetMode="External"/><Relationship Id="rId217" Type="http://schemas.openxmlformats.org/officeDocument/2006/relationships/hyperlink" Target="https://drive.google.com/file/d/1LkLKwUsi8PBPIadU-2g1eTQh6P3SOVhb/view?usp=sharing" TargetMode="External"/><Relationship Id="rId338" Type="http://schemas.openxmlformats.org/officeDocument/2006/relationships/hyperlink" Target="https://drive.google.com/file/d/18p1PpzyLz0Ljj5ViJErNx_cZySCHfqkz/view?usp=sharing" TargetMode="External"/><Relationship Id="rId216" Type="http://schemas.openxmlformats.org/officeDocument/2006/relationships/hyperlink" Target="https://drive.google.com/file/d/1qpmOyJrgzze_zAOFKBkz-O7HQU2YFIol/view?usp=sharing" TargetMode="External"/><Relationship Id="rId337" Type="http://schemas.openxmlformats.org/officeDocument/2006/relationships/hyperlink" Target="https://drive.google.com/file/d/1AZpUnKLBX1Hvsm1RP92LcaW7168X9kSr/view?usp=sharing" TargetMode="External"/><Relationship Id="rId215" Type="http://schemas.openxmlformats.org/officeDocument/2006/relationships/hyperlink" Target="https://drive.google.com/file/d/127SH1H7Na11iXBYuxPIvelHPUJjQONOd/view?usp=sharing" TargetMode="External"/><Relationship Id="rId336" Type="http://schemas.openxmlformats.org/officeDocument/2006/relationships/hyperlink" Target="https://drive.google.com/file/d/1uYU8sW_zsbe2U2ZkS8qT5K45OUH66sfB/view?usp=sharing" TargetMode="External"/><Relationship Id="rId214" Type="http://schemas.openxmlformats.org/officeDocument/2006/relationships/hyperlink" Target="https://drive.google.com/file/d/1b9NWZAWlwarJ2B8pI5RJis7fsI3Yi6hf/view?usp=sharing" TargetMode="External"/><Relationship Id="rId335" Type="http://schemas.openxmlformats.org/officeDocument/2006/relationships/hyperlink" Target="https://drive.google.com/file/d/1jXQVyE8z21nhQei3nEOieadapFy0rjkO/view?usp=sharing" TargetMode="External"/><Relationship Id="rId219" Type="http://schemas.openxmlformats.org/officeDocument/2006/relationships/hyperlink" Target="https://drive.google.com/file/d/1Xzrko3b7bfNdumu5C9QMd82n90dtYtlx/view?usp=sharing" TargetMode="External"/><Relationship Id="rId218" Type="http://schemas.openxmlformats.org/officeDocument/2006/relationships/hyperlink" Target="https://drive.google.com/file/d/13Q-OuXR0WnvDZloVjCD4UfFHmS5kBd3G/view?usp=sharing" TargetMode="External"/><Relationship Id="rId339" Type="http://schemas.openxmlformats.org/officeDocument/2006/relationships/hyperlink" Target="https://drive.google.com/file/d/1C21ILXmkNQXDpdq2El6ZQvYk2IAJya_j/view?usp=sharing" TargetMode="External"/><Relationship Id="rId330" Type="http://schemas.openxmlformats.org/officeDocument/2006/relationships/hyperlink" Target="https://drive.google.com/file/d/1GYbJPUMioscnZljVrtp6_ReNNHR6c6Db/view?usp=sharing" TargetMode="External"/><Relationship Id="rId213" Type="http://schemas.openxmlformats.org/officeDocument/2006/relationships/hyperlink" Target="https://drive.google.com/file/d/1gSpQfPsEuDM80FfWvoOsRubwmN_vtteJ/view?usp=sharing" TargetMode="External"/><Relationship Id="rId334" Type="http://schemas.openxmlformats.org/officeDocument/2006/relationships/hyperlink" Target="https://drive.google.com/file/d/1Nymym2PbGKjTr6YW57DtNQBz5nX1iDIe/view?usp=sharing" TargetMode="External"/><Relationship Id="rId212" Type="http://schemas.openxmlformats.org/officeDocument/2006/relationships/hyperlink" Target="https://drive.google.com/file/d/1-k4utRelhwB43wJf1iFxr_ZWYY4GLXfp/view?usp=sharing" TargetMode="External"/><Relationship Id="rId333" Type="http://schemas.openxmlformats.org/officeDocument/2006/relationships/hyperlink" Target="https://drive.google.com/file/d/1iaGqbwvKNm7YAlaN582sxTR2RnDq5E1a/view?usp=sharing" TargetMode="External"/><Relationship Id="rId211" Type="http://schemas.openxmlformats.org/officeDocument/2006/relationships/hyperlink" Target="https://drive.google.com/file/d/1kyMon9URDqKwYHPKrfUjkqctF_gPrPnc/view?usp=sharing" TargetMode="External"/><Relationship Id="rId332" Type="http://schemas.openxmlformats.org/officeDocument/2006/relationships/hyperlink" Target="https://drive.google.com/file/d/1Z8YxC1E1t9o04EAcOqmdOGZ0jN1hu0It/view?usp=sharing" TargetMode="External"/><Relationship Id="rId210" Type="http://schemas.openxmlformats.org/officeDocument/2006/relationships/hyperlink" Target="https://drive.google.com/file/d/1sYq3xbh-0o-5gzrX7C2tVBmjycREB-M0/view?usp=sharing" TargetMode="External"/><Relationship Id="rId331" Type="http://schemas.openxmlformats.org/officeDocument/2006/relationships/hyperlink" Target="https://drive.google.com/file/d/1NWyQlW8t4hxjyjSbuS242fwS9UE-iZPp/view?usp=sharing" TargetMode="External"/><Relationship Id="rId129" Type="http://schemas.openxmlformats.org/officeDocument/2006/relationships/hyperlink" Target="https://docs.google.com/document/d/13mDr8dD-xCj4kO6vSO7AyGmo4iuf7UfIOIeL856itjk/view" TargetMode="External"/><Relationship Id="rId128" Type="http://schemas.openxmlformats.org/officeDocument/2006/relationships/hyperlink" Target="https://docs.google.com/document/d/13mDr8dD-xCj4kO6vSO7AyGmo4iuf7UfIOIeL856itjk/pub" TargetMode="External"/><Relationship Id="rId249" Type="http://schemas.openxmlformats.org/officeDocument/2006/relationships/hyperlink" Target="https://drive.google.com/file/d/1SewIWCcRKCgrLOIz7YlGrUFl8NJqXAxq/view?usp=sharing" TargetMode="External"/><Relationship Id="rId127" Type="http://schemas.openxmlformats.org/officeDocument/2006/relationships/hyperlink" Target="https://docs.google.com/document/d/13mDr8dD-xCj4kO6vSO7AyGmo4iuf7UfIOIeL856itjk/edit?usp=sharing" TargetMode="External"/><Relationship Id="rId248" Type="http://schemas.openxmlformats.org/officeDocument/2006/relationships/hyperlink" Target="https://drive.google.com/file/d/10-gvrwDgy7KXneCB66b0cD7hQoptBQ5h/view?usp=sharing" TargetMode="External"/><Relationship Id="rId126" Type="http://schemas.openxmlformats.org/officeDocument/2006/relationships/hyperlink" Target="https://docs.google.com/document/d/18Jf3ktwsC_KlLX_i3VTVUcRE5BIy1UrBqwDG4tKnd0I/view" TargetMode="External"/><Relationship Id="rId247" Type="http://schemas.openxmlformats.org/officeDocument/2006/relationships/hyperlink" Target="https://drive.google.com/file/d/1dUKvD7LJgVw0Cnb-eMC83EmKzHAkr5Zx/view?usp=sharing" TargetMode="External"/><Relationship Id="rId121" Type="http://schemas.openxmlformats.org/officeDocument/2006/relationships/hyperlink" Target="https://sites.google.com/view/culvercityphotoboothrentals/culver-city-photo-booths" TargetMode="External"/><Relationship Id="rId242" Type="http://schemas.openxmlformats.org/officeDocument/2006/relationships/hyperlink" Target="https://drive.google.com/file/d/1MWYN2f-_auu395sSDcPxHClbrF1KoN56/view?usp=sharing" TargetMode="External"/><Relationship Id="rId120" Type="http://schemas.openxmlformats.org/officeDocument/2006/relationships/hyperlink" Target="https://sites.google.com/view/culvercityphotoboothrentals" TargetMode="External"/><Relationship Id="rId241" Type="http://schemas.openxmlformats.org/officeDocument/2006/relationships/hyperlink" Target="https://drive.google.com/file/d/1z2tvwXyKoYVm95PPsexmCELLYOHXdVGR/view?usp=sharing" TargetMode="External"/><Relationship Id="rId240" Type="http://schemas.openxmlformats.org/officeDocument/2006/relationships/hyperlink" Target="https://drive.google.com/file/d/1wyMPzzzalqVanr4trYOJ5ju8neSQJqk-/view?usp=sharing" TargetMode="External"/><Relationship Id="rId125" Type="http://schemas.openxmlformats.org/officeDocument/2006/relationships/hyperlink" Target="https://docs.google.com/document/d/18Jf3ktwsC_KlLX_i3VTVUcRE5BIy1UrBqwDG4tKnd0I/pub" TargetMode="External"/><Relationship Id="rId246" Type="http://schemas.openxmlformats.org/officeDocument/2006/relationships/hyperlink" Target="https://drive.google.com/file/d/1cM_RxUB0pQ8A9b3RU4rEtDgVbX3qGBzA/view?usp=sharing" TargetMode="External"/><Relationship Id="rId124" Type="http://schemas.openxmlformats.org/officeDocument/2006/relationships/hyperlink" Target="https://docs.google.com/document/d/18Jf3ktwsC_KlLX_i3VTVUcRE5BIy1UrBqwDG4tKnd0I/edit?usp=sharing" TargetMode="External"/><Relationship Id="rId245" Type="http://schemas.openxmlformats.org/officeDocument/2006/relationships/hyperlink" Target="https://drive.google.com/file/d/1wmR2j1GLN-JzdKf9al36lt5KUJnyMl3f/view?usp=sharing" TargetMode="External"/><Relationship Id="rId123" Type="http://schemas.openxmlformats.org/officeDocument/2006/relationships/hyperlink" Target="https://sites.google.com/view/photobooth-rental-culver-city/culver-city-photo-booths" TargetMode="External"/><Relationship Id="rId244" Type="http://schemas.openxmlformats.org/officeDocument/2006/relationships/hyperlink" Target="https://drive.google.com/file/d/1MC7nvTnUMeHCdywP_MEohUxFYI0KnUla/view?usp=sharing" TargetMode="External"/><Relationship Id="rId122" Type="http://schemas.openxmlformats.org/officeDocument/2006/relationships/hyperlink" Target="https://sites.google.com/view/photobooth-rental-culver-city/home" TargetMode="External"/><Relationship Id="rId243" Type="http://schemas.openxmlformats.org/officeDocument/2006/relationships/hyperlink" Target="https://drive.google.com/file/d/1WiW2yoXz1ADWU5GEo7jLYu6X6u51b0Al/view?usp=sharing" TargetMode="External"/><Relationship Id="rId95" Type="http://schemas.openxmlformats.org/officeDocument/2006/relationships/hyperlink" Target="https://sites.google.com/view/photobooth-rental-culver-city/culver-city-photo-booths" TargetMode="External"/><Relationship Id="rId94" Type="http://schemas.openxmlformats.org/officeDocument/2006/relationships/hyperlink" Target="https://sites.google.com/view/photobooth-rental-culver-city/home" TargetMode="External"/><Relationship Id="rId97" Type="http://schemas.openxmlformats.org/officeDocument/2006/relationships/hyperlink" Target="https://docs.google.com/document/d/1fNWGaAbZ4sMbFKV7IZnwGGGezd3IFovdcj2VDT4gEaI/pub" TargetMode="External"/><Relationship Id="rId96" Type="http://schemas.openxmlformats.org/officeDocument/2006/relationships/hyperlink" Target="https://docs.google.com/document/d/1fNWGaAbZ4sMbFKV7IZnwGGGezd3IFovdcj2VDT4gEaI/edit?usp=sharing" TargetMode="External"/><Relationship Id="rId99" Type="http://schemas.openxmlformats.org/officeDocument/2006/relationships/hyperlink" Target="https://docs.google.com/document/d/1QprLSSzGm_qh9ba0P8END7gZCb55vIr7ImswTDr05X4/edit?usp=sharing" TargetMode="External"/><Relationship Id="rId98" Type="http://schemas.openxmlformats.org/officeDocument/2006/relationships/hyperlink" Target="https://docs.google.com/document/d/1fNWGaAbZ4sMbFKV7IZnwGGGezd3IFovdcj2VDT4gEaI/view" TargetMode="External"/><Relationship Id="rId91" Type="http://schemas.openxmlformats.org/officeDocument/2006/relationships/hyperlink" Target="https://sites.google.com/view/culvercityphotoboothrentals/home" TargetMode="External"/><Relationship Id="rId90" Type="http://schemas.openxmlformats.org/officeDocument/2006/relationships/hyperlink" Target="https://docs.google.com/document/d/1ARGF09V2LeHhEshcFhooy2QOWemnGvHEBHPpQ_zudpQ/view" TargetMode="External"/><Relationship Id="rId93" Type="http://schemas.openxmlformats.org/officeDocument/2006/relationships/hyperlink" Target="https://sites.google.com/view/culvercityphotoboothrentals/culver-city-photo-booths" TargetMode="External"/><Relationship Id="rId92" Type="http://schemas.openxmlformats.org/officeDocument/2006/relationships/hyperlink" Target="https://sites.google.com/view/culvercityphotoboothrentals" TargetMode="External"/><Relationship Id="rId118" Type="http://schemas.openxmlformats.org/officeDocument/2006/relationships/hyperlink" Target="https://docs.google.com/document/d/14Ss7ml8Iwy76xjuTqCAPm-oRmebaTKh1sbHKqjSdLP0/view" TargetMode="External"/><Relationship Id="rId239" Type="http://schemas.openxmlformats.org/officeDocument/2006/relationships/hyperlink" Target="https://drive.google.com/file/d/1hjVqMDVK7mxLCovCporh61cvjvaBMyld/view?usp=sharing" TargetMode="External"/><Relationship Id="rId117" Type="http://schemas.openxmlformats.org/officeDocument/2006/relationships/hyperlink" Target="https://docs.google.com/document/d/14Ss7ml8Iwy76xjuTqCAPm-oRmebaTKh1sbHKqjSdLP0/pub" TargetMode="External"/><Relationship Id="rId238" Type="http://schemas.openxmlformats.org/officeDocument/2006/relationships/hyperlink" Target="https://drive.google.com/file/d/1p6ovdx_KWMBnJdDy9HvH2AsGUtOh4nPz/view?usp=sharing" TargetMode="External"/><Relationship Id="rId116" Type="http://schemas.openxmlformats.org/officeDocument/2006/relationships/hyperlink" Target="https://docs.google.com/document/d/14Ss7ml8Iwy76xjuTqCAPm-oRmebaTKh1sbHKqjSdLP0/edit?usp=sharing" TargetMode="External"/><Relationship Id="rId237" Type="http://schemas.openxmlformats.org/officeDocument/2006/relationships/hyperlink" Target="https://drive.google.com/file/d/137SuseiYlvN9FP9WI9PexHHHZ5nG45xU/view?usp=sharing" TargetMode="External"/><Relationship Id="rId115" Type="http://schemas.openxmlformats.org/officeDocument/2006/relationships/hyperlink" Target="https://docs.google.com/document/d/14cmcYlWN_hYAXk81BYrL_1H8FMFrt-XRW0eIhVoZQHY/view" TargetMode="External"/><Relationship Id="rId236" Type="http://schemas.openxmlformats.org/officeDocument/2006/relationships/hyperlink" Target="https://drive.google.com/file/d/1u9VA8fe8Bx0HZ7kJeqF0zUY4rayBM4zc/view?usp=sharing" TargetMode="External"/><Relationship Id="rId119" Type="http://schemas.openxmlformats.org/officeDocument/2006/relationships/hyperlink" Target="https://sites.google.com/view/culvercityphotoboothrentals/home" TargetMode="External"/><Relationship Id="rId110" Type="http://schemas.openxmlformats.org/officeDocument/2006/relationships/hyperlink" Target="https://docs.google.com/document/d/1XtTfFXtRgmtYZMH_r-nKwhfasw3xK5IHxdMqGj3zmTM/edit?usp=sharing" TargetMode="External"/><Relationship Id="rId231" Type="http://schemas.openxmlformats.org/officeDocument/2006/relationships/hyperlink" Target="https://drive.google.com/file/d/1PMLbax_jdM0WyPBIfR65iid39TYTmQkG/view?usp=sharing" TargetMode="External"/><Relationship Id="rId230" Type="http://schemas.openxmlformats.org/officeDocument/2006/relationships/hyperlink" Target="https://drive.google.com/file/d/1CCp-9UW1l_VOPbX4doyOWlsOiYNg9M2x/view?usp=sharing" TargetMode="External"/><Relationship Id="rId350" Type="http://schemas.openxmlformats.org/officeDocument/2006/relationships/vmlDrawing" Target="../drawings/vmlDrawing1.vml"/><Relationship Id="rId114" Type="http://schemas.openxmlformats.org/officeDocument/2006/relationships/hyperlink" Target="https://docs.google.com/document/d/14cmcYlWN_hYAXk81BYrL_1H8FMFrt-XRW0eIhVoZQHY/pub" TargetMode="External"/><Relationship Id="rId235" Type="http://schemas.openxmlformats.org/officeDocument/2006/relationships/hyperlink" Target="https://drive.google.com/file/d/1q4K3YO5u_mrydqaO1YHUqGCe-AihUXKu/view?usp=sharing" TargetMode="External"/><Relationship Id="rId113" Type="http://schemas.openxmlformats.org/officeDocument/2006/relationships/hyperlink" Target="https://docs.google.com/document/d/14cmcYlWN_hYAXk81BYrL_1H8FMFrt-XRW0eIhVoZQHY/edit?usp=sharing" TargetMode="External"/><Relationship Id="rId234" Type="http://schemas.openxmlformats.org/officeDocument/2006/relationships/hyperlink" Target="https://drive.google.com/file/d/1s2oGIcvjV-3e8AdYrW9-YMF7Nhd9YWwH/view?usp=sharing" TargetMode="External"/><Relationship Id="rId112" Type="http://schemas.openxmlformats.org/officeDocument/2006/relationships/hyperlink" Target="https://docs.google.com/document/d/1XtTfFXtRgmtYZMH_r-nKwhfasw3xK5IHxdMqGj3zmTM/view" TargetMode="External"/><Relationship Id="rId233" Type="http://schemas.openxmlformats.org/officeDocument/2006/relationships/hyperlink" Target="https://drive.google.com/file/d/1eaf-rykqB-xP3Kf_zTJW3iy_Qagfkvng/view?usp=sharing" TargetMode="External"/><Relationship Id="rId111" Type="http://schemas.openxmlformats.org/officeDocument/2006/relationships/hyperlink" Target="https://docs.google.com/document/d/1XtTfFXtRgmtYZMH_r-nKwhfasw3xK5IHxdMqGj3zmTM/pub" TargetMode="External"/><Relationship Id="rId232" Type="http://schemas.openxmlformats.org/officeDocument/2006/relationships/hyperlink" Target="https://drive.google.com/file/d/1iADpsXSEmDw_Pm2VlfuqTRFnxmcBFNrX/view?usp=sharing" TargetMode="External"/><Relationship Id="rId305" Type="http://schemas.openxmlformats.org/officeDocument/2006/relationships/hyperlink" Target="https://drive.google.com/file/d/1P40KWwwa1N9op9fRLnitGEMQIP3pAhaI/view?usp=sharing" TargetMode="External"/><Relationship Id="rId304" Type="http://schemas.openxmlformats.org/officeDocument/2006/relationships/hyperlink" Target="https://drive.google.com/file/d/1E7OvaRS6ZVXln1qEOllNO4KI2zUkyEbt/view?usp=sharing" TargetMode="External"/><Relationship Id="rId303" Type="http://schemas.openxmlformats.org/officeDocument/2006/relationships/hyperlink" Target="https://drive.google.com/file/d/1bBnmXEjuPmueyrnRDL_s8G1MssapRsEI/view?usp=sharing" TargetMode="External"/><Relationship Id="rId302" Type="http://schemas.openxmlformats.org/officeDocument/2006/relationships/hyperlink" Target="https://drive.google.com/file/d/1i5z3Ng-h0KWS1pu0yWTZkuvC25WcJ8Dv/view?usp=sharing" TargetMode="External"/><Relationship Id="rId309" Type="http://schemas.openxmlformats.org/officeDocument/2006/relationships/hyperlink" Target="https://drive.google.com/file/d/1S8laUEpMKGR2FJJxVtpTX0pF_IH03p6T/view?usp=sharing" TargetMode="External"/><Relationship Id="rId308" Type="http://schemas.openxmlformats.org/officeDocument/2006/relationships/hyperlink" Target="https://drive.google.com/file/d/11Xoc6pFCAbvBFftBms0SFTESUEz4cqjv/view?usp=sharing" TargetMode="External"/><Relationship Id="rId307" Type="http://schemas.openxmlformats.org/officeDocument/2006/relationships/hyperlink" Target="https://drive.google.com/file/d/1r_hUu_OKlR2hutdU3qgsDBG4LN3h1g-V/view?usp=sharing" TargetMode="External"/><Relationship Id="rId306" Type="http://schemas.openxmlformats.org/officeDocument/2006/relationships/hyperlink" Target="https://drive.google.com/file/d/1YWmjxyq-oSZftSz8gZ7y-1D-VfdC3Zre/view?usp=sharing" TargetMode="External"/><Relationship Id="rId301" Type="http://schemas.openxmlformats.org/officeDocument/2006/relationships/hyperlink" Target="https://drive.google.com/file/d/1Cyl1iGWKXKTYUn_ULqqa7IH4vnbIEa4t/view?usp=sharing" TargetMode="External"/><Relationship Id="rId300" Type="http://schemas.openxmlformats.org/officeDocument/2006/relationships/hyperlink" Target="https://drive.google.com/file/d/1rvmrHjmhuIcSlviZnlEDaCuk8UZ1J9QK/view?usp=sharing" TargetMode="External"/><Relationship Id="rId206" Type="http://schemas.openxmlformats.org/officeDocument/2006/relationships/hyperlink" Target="https://drive.google.com/file/d/1m9eABG17u6etmaBAHSKPZjiVfhFGbOhj/view?usp=sharing" TargetMode="External"/><Relationship Id="rId327" Type="http://schemas.openxmlformats.org/officeDocument/2006/relationships/hyperlink" Target="https://drive.google.com/file/d/1NXS0KkVTuuKJEcdx9R7sm-44OetoePuc/view?usp=sharing" TargetMode="External"/><Relationship Id="rId205" Type="http://schemas.openxmlformats.org/officeDocument/2006/relationships/hyperlink" Target="https://drive.google.com/file/d/184Mg2uc9nx2Hma-6Q6RlUWWX6wFpRoln/view?usp=sharing" TargetMode="External"/><Relationship Id="rId326" Type="http://schemas.openxmlformats.org/officeDocument/2006/relationships/hyperlink" Target="https://drive.google.com/file/d/13wqi2-fT1EnhsqHsdjlLeYC3x8ufxAuk/view?usp=sharing" TargetMode="External"/><Relationship Id="rId204" Type="http://schemas.openxmlformats.org/officeDocument/2006/relationships/hyperlink" Target="https://drive.google.com/file/d/1bwFxEod0hbKIYYfalK0_Fozjhq0u0wkz/view?usp=sharing" TargetMode="External"/><Relationship Id="rId325" Type="http://schemas.openxmlformats.org/officeDocument/2006/relationships/hyperlink" Target="https://drive.google.com/file/d/1lSud3k-GqqSXDcXMKScKB5ZYg8KZZTgN/view?usp=sharing" TargetMode="External"/><Relationship Id="rId203" Type="http://schemas.openxmlformats.org/officeDocument/2006/relationships/hyperlink" Target="https://drive.google.com/file/d/1kkHSdrccM7T9Scetyp1SywfLSE1UmMFv/view?usp=sharing" TargetMode="External"/><Relationship Id="rId324" Type="http://schemas.openxmlformats.org/officeDocument/2006/relationships/hyperlink" Target="https://drive.google.com/file/d/1Vtgwfau8M7cV7RQJ1BTksLyFSymVMHeA/view?usp=sharing" TargetMode="External"/><Relationship Id="rId209" Type="http://schemas.openxmlformats.org/officeDocument/2006/relationships/hyperlink" Target="https://drive.google.com/file/d/1CasGMEbjg6X0Lc8OziisC3UIOqe2rStv/view?usp=sharing" TargetMode="External"/><Relationship Id="rId208" Type="http://schemas.openxmlformats.org/officeDocument/2006/relationships/hyperlink" Target="https://drive.google.com/file/d/1xCgp1lIA1whsWB8jeN1ti0_InkUIDg1T/view?usp=sharing" TargetMode="External"/><Relationship Id="rId329" Type="http://schemas.openxmlformats.org/officeDocument/2006/relationships/hyperlink" Target="https://drive.google.com/file/d/1t-qynJ8TxXgmKvi4m8CvBygJU_LmKy_0/view?usp=sharing" TargetMode="External"/><Relationship Id="rId207" Type="http://schemas.openxmlformats.org/officeDocument/2006/relationships/hyperlink" Target="https://drive.google.com/file/d/1zVhfZrZo0sBmB-4faLRNqgaewL_TNwD2/view?usp=sharing" TargetMode="External"/><Relationship Id="rId328" Type="http://schemas.openxmlformats.org/officeDocument/2006/relationships/hyperlink" Target="https://drive.google.com/file/d/14QxluLAEDXNz5aPbVF8yi1b2klhVn-Wj/view?usp=sharing" TargetMode="External"/><Relationship Id="rId202" Type="http://schemas.openxmlformats.org/officeDocument/2006/relationships/hyperlink" Target="https://drive.google.com/file/d/17FbJLhh-BssQ8JbedD_WHlJc40ZN3rVr/view?usp=sharing" TargetMode="External"/><Relationship Id="rId323" Type="http://schemas.openxmlformats.org/officeDocument/2006/relationships/hyperlink" Target="https://drive.google.com/file/d/1Y_3GPh8-FRA29Xrx2YiTiEcU0n3bTcSi/view?usp=sharing" TargetMode="External"/><Relationship Id="rId201" Type="http://schemas.openxmlformats.org/officeDocument/2006/relationships/hyperlink" Target="https://drive.google.com/file/d/18b7Tce_7YUrZIta9gVRUCn8dMkU66H2I/view?usp=sharing" TargetMode="External"/><Relationship Id="rId322" Type="http://schemas.openxmlformats.org/officeDocument/2006/relationships/hyperlink" Target="https://drive.google.com/file/d/131YKmu62pmDwbS87FHE9lxLoaXCrgJKe/view?usp=sharing" TargetMode="External"/><Relationship Id="rId200" Type="http://schemas.openxmlformats.org/officeDocument/2006/relationships/hyperlink" Target="https://drive.google.com/file/d/1bI2JKWnK1XF-BMrcleOL42-Rr_jCF29P/view?usp=sharing" TargetMode="External"/><Relationship Id="rId321" Type="http://schemas.openxmlformats.org/officeDocument/2006/relationships/hyperlink" Target="https://drive.google.com/file/d/1PDnBeDZJjkyDgvUfAXkZ-BdbCGLSc_RN/view?usp=sharing" TargetMode="External"/><Relationship Id="rId320" Type="http://schemas.openxmlformats.org/officeDocument/2006/relationships/hyperlink" Target="https://drive.google.com/file/d/1nnFIjf5qZYoFbxxk4DRTTRh6YDukQdTc/view?usp=sharing" TargetMode="External"/><Relationship Id="rId316" Type="http://schemas.openxmlformats.org/officeDocument/2006/relationships/hyperlink" Target="https://drive.google.com/file/d/1CUJ2PuZjPbA4_EYNjJ7G5xD0d6b_x401/view?usp=sharing" TargetMode="External"/><Relationship Id="rId315" Type="http://schemas.openxmlformats.org/officeDocument/2006/relationships/hyperlink" Target="https://drive.google.com/file/d/16YlCdjGwWrTpOnhOGucPHoy3ZskhY1bj/view?usp=sharing" TargetMode="External"/><Relationship Id="rId314" Type="http://schemas.openxmlformats.org/officeDocument/2006/relationships/hyperlink" Target="https://drive.google.com/file/d/1Hb3KidjzBqTsSWzGizCh1ouyStFjmaCo/view?usp=sharing" TargetMode="External"/><Relationship Id="rId313" Type="http://schemas.openxmlformats.org/officeDocument/2006/relationships/hyperlink" Target="https://drive.google.com/file/d/1R4nNZTt9ar7UbG4Z-OA17pAnBbDvPEho/view?usp=sharing" TargetMode="External"/><Relationship Id="rId319" Type="http://schemas.openxmlformats.org/officeDocument/2006/relationships/hyperlink" Target="https://drive.google.com/file/d/1RWdB9p_epK2x6eFl15BIpiaeia4bp5CR/view?usp=sharing" TargetMode="External"/><Relationship Id="rId318" Type="http://schemas.openxmlformats.org/officeDocument/2006/relationships/hyperlink" Target="https://drive.google.com/file/d/1T21vyTo8R0ruKFpKCWBy6fYpQfApt7sA/view?usp=sharing" TargetMode="External"/><Relationship Id="rId317" Type="http://schemas.openxmlformats.org/officeDocument/2006/relationships/hyperlink" Target="https://drive.google.com/file/d/13Qcmng9sZ0YOxLT5tPXeMGuxxrudV4GA/view?usp=sharing" TargetMode="External"/><Relationship Id="rId312" Type="http://schemas.openxmlformats.org/officeDocument/2006/relationships/hyperlink" Target="https://drive.google.com/file/d/18Egia4cRso1RGpaUhU1IKgI8ifv1xRiG/view?usp=sharing" TargetMode="External"/><Relationship Id="rId311" Type="http://schemas.openxmlformats.org/officeDocument/2006/relationships/hyperlink" Target="https://drive.google.com/file/d/1B15j7uYnZNutBhPTkfNUxkUBJTs_32dZ/view?usp=sharing" TargetMode="External"/><Relationship Id="rId310" Type="http://schemas.openxmlformats.org/officeDocument/2006/relationships/hyperlink" Target="https://drive.google.com/file/d/1LwAIjEO1kKZ4WVHMZCVEPTu8dSyf46m0/view?usp=sharing" TargetMode="External"/></Relationships>
</file>

<file path=xl/worksheets/_rels/sheet2.xml.rels><?xml version="1.0" encoding="UTF-8" standalone="yes"?><Relationships xmlns="http://schemas.openxmlformats.org/package/2006/relationships"><Relationship Id="rId20" Type="http://schemas.openxmlformats.org/officeDocument/2006/relationships/hyperlink" Target="https://docs.google.com/document/d/1_W_NIScXTw6QD0V7vfnIvczT9o5Lu5eiFTqyIFDvum0/edit?usp=sharing" TargetMode="External"/><Relationship Id="rId22" Type="http://schemas.openxmlformats.org/officeDocument/2006/relationships/drawing" Target="../drawings/drawing2.xml"/><Relationship Id="rId21" Type="http://schemas.openxmlformats.org/officeDocument/2006/relationships/hyperlink" Target="https://docs.google.com/document/d/1_W_NIScXTw6QD0V7vfnIvczT9o5Lu5eiFTqyIFDvum0/pub" TargetMode="External"/><Relationship Id="rId11" Type="http://schemas.openxmlformats.org/officeDocument/2006/relationships/hyperlink" Target="https://docs.google.com/document/d/1fNWGaAbZ4sMbFKV7IZnwGGGezd3IFovdcj2VDT4gEaI/edit?usp=sharing" TargetMode="External"/><Relationship Id="rId10" Type="http://schemas.openxmlformats.org/officeDocument/2006/relationships/hyperlink" Target="https://docs.google.com/document/d/1ZNevY9TxVwAF_A9bGq66uu761gwXvyNKZVd2zJW-Dqw/view" TargetMode="External"/><Relationship Id="rId13" Type="http://schemas.openxmlformats.org/officeDocument/2006/relationships/hyperlink" Target="https://docs.google.com/document/d/1fNWGaAbZ4sMbFKV7IZnwGGGezd3IFovdcj2VDT4gEaI/view" TargetMode="External"/><Relationship Id="rId12" Type="http://schemas.openxmlformats.org/officeDocument/2006/relationships/hyperlink" Target="https://docs.google.com/document/d/1fNWGaAbZ4sMbFKV7IZnwGGGezd3IFovdcj2VDT4gEaI/pub" TargetMode="External"/><Relationship Id="rId15" Type="http://schemas.openxmlformats.org/officeDocument/2006/relationships/hyperlink" Target="https://docs.google.com/document/d/1XtTfFXtRgmtYZMH_r-nKwhfasw3xK5IHxdMqGj3zmTM/pub" TargetMode="External"/><Relationship Id="rId14" Type="http://schemas.openxmlformats.org/officeDocument/2006/relationships/hyperlink" Target="https://docs.google.com/document/d/1XtTfFXtRgmtYZMH_r-nKwhfasw3xK5IHxdMqGj3zmTM/edit?usp=sharing" TargetMode="External"/><Relationship Id="rId17" Type="http://schemas.openxmlformats.org/officeDocument/2006/relationships/hyperlink" Target="https://docs.google.com/document/d/18Jf3ktwsC_KlLX_i3VTVUcRE5BIy1UrBqwDG4tKnd0I/edit?usp=sharing" TargetMode="External"/><Relationship Id="rId16" Type="http://schemas.openxmlformats.org/officeDocument/2006/relationships/hyperlink" Target="https://docs.google.com/document/d/1XtTfFXtRgmtYZMH_r-nKwhfasw3xK5IHxdMqGj3zmTM/view" TargetMode="External"/><Relationship Id="rId19" Type="http://schemas.openxmlformats.org/officeDocument/2006/relationships/hyperlink" Target="https://docs.google.com/document/d/18Jf3ktwsC_KlLX_i3VTVUcRE5BIy1UrBqwDG4tKnd0I/view" TargetMode="External"/><Relationship Id="rId18" Type="http://schemas.openxmlformats.org/officeDocument/2006/relationships/hyperlink" Target="https://docs.google.com/document/d/18Jf3ktwsC_KlLX_i3VTVUcRE5BIy1UrBqwDG4tKnd0I/pub" TargetMode="External"/><Relationship Id="rId1" Type="http://schemas.openxmlformats.org/officeDocument/2006/relationships/hyperlink" Target="https://sites.google.com/view/photobooth-rental-culver-city/culver-city-photo-booths" TargetMode="External"/><Relationship Id="rId2" Type="http://schemas.openxmlformats.org/officeDocument/2006/relationships/hyperlink" Target="https://drive.google.com/drive/folders/15KIqvITA1WF28XGfm7o7UHsDFE2v4vVo?usp=sharing" TargetMode="External"/><Relationship Id="rId3" Type="http://schemas.openxmlformats.org/officeDocument/2006/relationships/hyperlink" Target="https://docs.google.com/document/d/1rPtO8SAQuJ2SOciXz_j1tMGhU8AD2YkYOoApK4fhquE/edit?usp=sharing" TargetMode="External"/><Relationship Id="rId4" Type="http://schemas.openxmlformats.org/officeDocument/2006/relationships/hyperlink" Target="https://docs.google.com/document/d/1rPtO8SAQuJ2SOciXz_j1tMGhU8AD2YkYOoApK4fhquE/pub" TargetMode="External"/><Relationship Id="rId9" Type="http://schemas.openxmlformats.org/officeDocument/2006/relationships/hyperlink" Target="https://docs.google.com/document/d/1ZNevY9TxVwAF_A9bGq66uu761gwXvyNKZVd2zJW-Dqw/pub" TargetMode="External"/><Relationship Id="rId5" Type="http://schemas.openxmlformats.org/officeDocument/2006/relationships/hyperlink" Target="https://docs.google.com/document/d/1XP3FHW0TyysQceX-rU_YyBl56P07wjOXaCa4b213Sd8/edit?usp=sharing" TargetMode="External"/><Relationship Id="rId6" Type="http://schemas.openxmlformats.org/officeDocument/2006/relationships/hyperlink" Target="https://docs.google.com/document/d/1XP3FHW0TyysQceX-rU_YyBl56P07wjOXaCa4b213Sd8/pub" TargetMode="External"/><Relationship Id="rId7" Type="http://schemas.openxmlformats.org/officeDocument/2006/relationships/hyperlink" Target="https://docs.google.com/document/d/1XP3FHW0TyysQceX-rU_YyBl56P07wjOXaCa4b213Sd8/view" TargetMode="External"/><Relationship Id="rId8" Type="http://schemas.openxmlformats.org/officeDocument/2006/relationships/hyperlink" Target="https://docs.google.com/document/d/1ZNevY9TxVwAF_A9bGq66uu761gwXvyNKZVd2zJW-Dqw/edit?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www.google.com/calendar/event?eid=NjdjMXVmMTBzNzlvODh2dGJpaHBoZHJ1OGcgZTJhNDcyOGIzMzQzZTFiOTk5NjA3ZjNhMGNiNGRhYzk3NTAwNzc0NDY0OTEyYWEzY2Q5ZTY1NTExZDU2MjhjNEBncm91cC5jYWxlbmRhci5nb29nbGUuY29t" TargetMode="External"/><Relationship Id="rId10" Type="http://schemas.openxmlformats.org/officeDocument/2006/relationships/hyperlink" Target="https://www.google.com/calendar/event?eid=c2o2bWo1Zm9qdWFhNWwxYTk2OGdiZTIzcXMgZTJhNDcyOGIzMzQzZTFiOTk5NjA3ZjNhMGNiNGRhYzk3NTAwNzc0NDY0OTEyYWEzY2Q5ZTY1NTExZDU2MjhjNEBncm91cC5jYWxlbmRhci5nb29nbGUuY29t" TargetMode="External"/><Relationship Id="rId13" Type="http://schemas.openxmlformats.org/officeDocument/2006/relationships/hyperlink" Target="https://www.google.com/calendar/event?eid=MGdzaGRmNm44c2tsN3V1NXFoMnR0Z3Y4ajAgZTJhNDcyOGIzMzQzZTFiOTk5NjA3ZjNhMGNiNGRhYzk3NTAwNzc0NDY0OTEyYWEzY2Q5ZTY1NTExZDU2MjhjNEBncm91cC5jYWxlbmRhci5nb29nbGUuY29t" TargetMode="External"/><Relationship Id="rId12" Type="http://schemas.openxmlformats.org/officeDocument/2006/relationships/hyperlink" Target="https://www.google.com/calendar/event?eid=ZDRhOG0xZnJjZ3R1bnZ0NWkxajVtbGFjNjQgZTJhNDcyOGIzMzQzZTFiOTk5NjA3ZjNhMGNiNGRhYzk3NTAwNzc0NDY0OTEyYWEzY2Q5ZTY1NTExZDU2MjhjNEBncm91cC5jYWxlbmRhci5nb29nbGUuY29t" TargetMode="External"/><Relationship Id="rId14" Type="http://schemas.openxmlformats.org/officeDocument/2006/relationships/drawing" Target="../drawings/drawing4.xml"/><Relationship Id="rId1" Type="http://schemas.openxmlformats.org/officeDocument/2006/relationships/hyperlink" Target="https://www.google.com/calendar/event?eid=cjE4dm5mbDhhZ29xZjhpaGtlMTNlOHFuNDQgZTJhNDcyOGIzMzQzZTFiOTk5NjA3ZjNhMGNiNGRhYzk3NTAwNzc0NDY0OTEyYWEzY2Q5ZTY1NTExZDU2MjhjNEBncm91cC5jYWxlbmRhci5nb29nbGUuY29t" TargetMode="External"/><Relationship Id="rId2" Type="http://schemas.openxmlformats.org/officeDocument/2006/relationships/hyperlink" Target="https://www.google.com/calendar/event?eid=aXJwOXZvZWEyNjJscGUydGx0MGgxaTUza2MgZTJhNDcyOGIzMzQzZTFiOTk5NjA3ZjNhMGNiNGRhYzk3NTAwNzc0NDY0OTEyYWEzY2Q5ZTY1NTExZDU2MjhjNEBncm91cC5jYWxlbmRhci5nb29nbGUuY29t" TargetMode="External"/><Relationship Id="rId3" Type="http://schemas.openxmlformats.org/officeDocument/2006/relationships/hyperlink" Target="https://www.google.com/calendar/event?eid=ajRpb3JtNXJvMWJjM2ZqdXZkMzU1bHAxOGMgZTJhNDcyOGIzMzQzZTFiOTk5NjA3ZjNhMGNiNGRhYzk3NTAwNzc0NDY0OTEyYWEzY2Q5ZTY1NTExZDU2MjhjNEBncm91cC5jYWxlbmRhci5nb29nbGUuY29t" TargetMode="External"/><Relationship Id="rId4" Type="http://schemas.openxmlformats.org/officeDocument/2006/relationships/hyperlink" Target="https://www.google.com/calendar/event?eid=ZGFnaG1xZTIyanBjZnB1YWEwYjBqbmk3ZmsgZTJhNDcyOGIzMzQzZTFiOTk5NjA3ZjNhMGNiNGRhYzk3NTAwNzc0NDY0OTEyYWEzY2Q5ZTY1NTExZDU2MjhjNEBncm91cC5jYWxlbmRhci5nb29nbGUuY29t" TargetMode="External"/><Relationship Id="rId9" Type="http://schemas.openxmlformats.org/officeDocument/2006/relationships/hyperlink" Target="https://www.google.com/calendar/event?eid=bWRhZ3V0c2hvZmdlZ3NpMDVldjExaWpqNmMgZTJhNDcyOGIzMzQzZTFiOTk5NjA3ZjNhMGNiNGRhYzk3NTAwNzc0NDY0OTEyYWEzY2Q5ZTY1NTExZDU2MjhjNEBncm91cC5jYWxlbmRhci5nb29nbGUuY29t" TargetMode="External"/><Relationship Id="rId5" Type="http://schemas.openxmlformats.org/officeDocument/2006/relationships/hyperlink" Target="https://www.google.com/calendar/event?eid=MmpqZjdsdDRjYWZjZGRyaHJjMjNhbTZwcXMgZTJhNDcyOGIzMzQzZTFiOTk5NjA3ZjNhMGNiNGRhYzk3NTAwNzc0NDY0OTEyYWEzY2Q5ZTY1NTExZDU2MjhjNEBncm91cC5jYWxlbmRhci5nb29nbGUuY29t" TargetMode="External"/><Relationship Id="rId6" Type="http://schemas.openxmlformats.org/officeDocument/2006/relationships/hyperlink" Target="https://www.google.com/calendar/event?eid=NGQzaThicmk4MmpmZnFpMjEwbHBkNDRvMTggZTJhNDcyOGIzMzQzZTFiOTk5NjA3ZjNhMGNiNGRhYzk3NTAwNzc0NDY0OTEyYWEzY2Q5ZTY1NTExZDU2MjhjNEBncm91cC5jYWxlbmRhci5nb29nbGUuY29t" TargetMode="External"/><Relationship Id="rId7" Type="http://schemas.openxmlformats.org/officeDocument/2006/relationships/hyperlink" Target="https://www.google.com/calendar/event?eid=YWFwMWtydjVlcGl1ODIxc2Foa3E0ZzE0Z2sgZTJhNDcyOGIzMzQzZTFiOTk5NjA3ZjNhMGNiNGRhYzk3NTAwNzc0NDY0OTEyYWEzY2Q5ZTY1NTExZDU2MjhjNEBncm91cC5jYWxlbmRhci5nb29nbGUuY29t" TargetMode="External"/><Relationship Id="rId8" Type="http://schemas.openxmlformats.org/officeDocument/2006/relationships/hyperlink" Target="https://www.google.com/calendar/event?eid=bzg4MXJuNmVvM2dtMTRuZXFkc3NrOTZ2OW8gZTJhNDcyOGIzMzQzZTFiOTk5NjA3ZjNhMGNiNGRhYzk3NTAwNzc0NDY0OTEyYWEzY2Q5ZTY1NTExZDU2MjhjNEBncm91cC5jYWxlbmRhci5nb29nbGUuY29t" TargetMode="External"/></Relationships>
</file>

<file path=xl/worksheets/_rels/sheet5.xml.rels><?xml version="1.0" encoding="UTF-8" standalone="yes"?><Relationships xmlns="http://schemas.openxmlformats.org/package/2006/relationships"><Relationship Id="rId20" Type="http://schemas.openxmlformats.org/officeDocument/2006/relationships/hyperlink" Target="https://news.google.com/rss/articles/CBMiU2h0dHBzOi8vYnVja3MuaGFwcGVuaW5nbWFnLmNvbS9idWNrcy1jb3VudHlzLXBob3RvLWJvb3RoLWFuZC1lbnRlcnRhaW5tZW50LXZlbmRvcnMv0gEA?oc=5" TargetMode="External"/><Relationship Id="rId21" Type="http://schemas.openxmlformats.org/officeDocument/2006/relationships/drawing" Target="../drawings/drawing5.xml"/><Relationship Id="rId11" Type="http://schemas.openxmlformats.org/officeDocument/2006/relationships/hyperlink" Target="https://news.google.com/rss/articles/CBMiOWh0dHBzOi8vd3d3LnNvbG9zb3BoaWUuY29tL3ZpbnRhZ2UtcGhvdG8tYm9vdGhzLWluLXBhcmlzL9IBAA?oc=5" TargetMode="External"/><Relationship Id="rId10" Type="http://schemas.openxmlformats.org/officeDocument/2006/relationships/hyperlink" Target="https://news.google.com/rss/articles/CBMiMGh0dHBzOi8vc21hbGxiaXp0cmVuZHMuY29tL2Jlc3QtcGhvdG8tYm9vdGgtYXBwL9IBAA?oc=5" TargetMode="External"/><Relationship Id="rId13" Type="http://schemas.openxmlformats.org/officeDocument/2006/relationships/hyperlink" Target="https://news.google.com/rss/articles/CBMiMWh0dHBzOi8vc21hbGxiaXp0cmVuZHMuY29tL3Bob3RvLWJvb3RoLWZyYW5jaGlzZS_SAQA?oc=5" TargetMode="External"/><Relationship Id="rId12" Type="http://schemas.openxmlformats.org/officeDocument/2006/relationships/hyperlink" Target="https://news.google.com/rss/articles/CBMiRmh0dHBzOi8vdWRheXRvbi5lZHUvbmV3cy9hcnRpY2xlcy8yMDIzLzAyL25ld19oZWFkc2hvdF9waG90b19ib290aC5waHDSAQA?oc=5" TargetMode="External"/><Relationship Id="rId15" Type="http://schemas.openxmlformats.org/officeDocument/2006/relationships/hyperlink" Target="https://news.google.com/rss/articles/CBMingFodHRwczovL2NvbW11bml0eWltcGFjdC5jb20vYXVzdGluL3BmbHVnZXJ2aWxsZS1odXR0by9idXNpbmVzcy8yMDIzLzA2LzE2L2h1dHRvLWJhc2VkLWdlYXV4LTM2MC1waG90by1ib290aC1ub3ctcHJvdmlkaW5nLWhpLXRlY2gtcGhvdG8tZXhwZXJpZW5jZS1mb3ItZXZlbnRzL9IBAA?oc=5" TargetMode="External"/><Relationship Id="rId14" Type="http://schemas.openxmlformats.org/officeDocument/2006/relationships/hyperlink" Target="https://news.google.com/rss/articles/CBMiogFodHRwczovL3d3dy5zaHJldmVwb3J0dGltZXMuY29tL3N0b3J5L21vbmV5LzIwMjIvMDEvMjcvc2hyZXZlcG9ydC1idXNpbmVzcy1icmluZ3MtdW5pcXVlLXBob3RvLWJvb3RoLXRyZW5kLXdlZGRpbmdzLWV2ZW50cy1ib3NzaWVyLWNpdHktc21hbGwtYnVzaW5lc3MvOTEzNzIwMTAwMi_SAQA?oc=5" TargetMode="External"/><Relationship Id="rId17" Type="http://schemas.openxmlformats.org/officeDocument/2006/relationships/hyperlink" Target="https://news.google.com/rss/articles/CBMivQFodHRwczovL3d3dy5nbG9iZW5ld3N3aXJlLmNvbS9lbi9uZXdzLXJlbGVhc2UvMjAyMi8wOS8xNC8yNTE2MzA4LzAvZW4vUGhvdG8tQm9vdGgtTWFya2V0LVNpemUtaXMtcHJvamVjdGVkLXRvLXJlYWNoLVVTRC03MTktOTEtbWlsbGlvbi1ieS0yMDMwLWdyb3dpbmctYXQtYS1DQUdSLW9mLTMtMi1TdHJhaXRzLVJlc2VhcmNoLmh0bWzSAQA?oc=5" TargetMode="External"/><Relationship Id="rId16" Type="http://schemas.openxmlformats.org/officeDocument/2006/relationships/hyperlink" Target="https://news.google.com/rss/articles/CBMibmh0dHBzOi8vd3d3LnRoZXZlcmdlLmNvbS8yMDE5LzQvMTEvMTgzMDI0MTQvcGhvdG9ib290aC1leHBvLWV2b2x1dGlvbi1yZXZpdmFsLXNvY2lhbC1tZWRpYS1vbmxpbmUtZGF0YS1zaGFyaW5n0gEA?oc=5" TargetMode="External"/><Relationship Id="rId19" Type="http://schemas.openxmlformats.org/officeDocument/2006/relationships/hyperlink" Target="https://news.google.com/rss/articles/CBMiS2h0dHBzOi8vZmFzaGlvbndlZWtkYWlseS5jb20vZm9udGVjby1ldmVudC10ZWNobm9sb2dpZXMtcGhvdG8tYm9vdGgtdHJlbmRzL9IBAA?oc=5" TargetMode="External"/><Relationship Id="rId18" Type="http://schemas.openxmlformats.org/officeDocument/2006/relationships/hyperlink" Target="https://news.google.com/rss/articles/CBMiWmh0dHBzOi8vc21hbGxiaXp0cmVuZHMuY29tL2x1eGUtYm9vdGgtb2ZmZXJzLXVuaXF1ZS1vcHBvcnR1bml0eS10by1waG90by1ib290aC1idXNpbmVzc2VzL9IBAA?oc=5" TargetMode="External"/><Relationship Id="rId1" Type="http://schemas.openxmlformats.org/officeDocument/2006/relationships/hyperlink" Target="https://news.google.com/rss/search?q=photoboothrental" TargetMode="External"/><Relationship Id="rId2" Type="http://schemas.openxmlformats.org/officeDocument/2006/relationships/hyperlink" Target="https://news.google.com/rss/articles/CBMiU2h0dHBzOi8vd3d3Lmluc2lkZWhpZ2hlcmVkLmNvbS9uZXdzLzIwMjMvMDIvMTAvaGVscGluZy1zdHVkZW50cy1qb2ItaHVudC1oZWFkLXNob3Rz0gEA?oc=5" TargetMode="External"/><Relationship Id="rId3" Type="http://schemas.openxmlformats.org/officeDocument/2006/relationships/hyperlink" Target="https://news.google.com/rss/articles/CBMihAFodHRwczovL3d3dy5iaXpiYXNoLmNvbS9wcm9kdWN0aW9uLXN0cmF0ZWd5L2V4cGVyaWVudGlhbC1tYXJrZXRpbmctYWN0aXZhdGlvbnMtc3BvbnNvcnNoaXBzL21lZGlhLWdhbGxlcnkvMTMzNTg3MDMvcGhvdG8tYWN0aXZhdGlvbnPSAQA?oc=5" TargetMode="External"/><Relationship Id="rId4" Type="http://schemas.openxmlformats.org/officeDocument/2006/relationships/hyperlink" Target="https://news.google.com/rss/articles/CBMiY2h0dHBzOi8vd3d3LmludGVyZ2FtZW9ubGluZS5jb20vY29pbi1vcC9uZXdzL2FwcGxlLWluZHVzdHJpZXMtdG8tcmV2ZWFsLXBob3RvbWEtcGhvdG8tYm9vdGgtYXQtZGVhbNIBAA?oc=5" TargetMode="External"/><Relationship Id="rId9" Type="http://schemas.openxmlformats.org/officeDocument/2006/relationships/hyperlink" Target="https://news.google.com/rss/articles/CBMiPGh0dHBzOi8vdGhlc21hcnRsb2NhbC5jb20vcmVhZC9zZWxmLXBob3RvLXN0dWRpb3Mtc2luZ2Fwb3JlL9IBQGh0dHBzOi8vdGhlc21hcnRsb2NhbC5jb20vcmVhZC9zZWxmLXBob3RvLXN0dWRpb3Mtc2luZ2Fwb3JlL2FtcC8?oc=5" TargetMode="External"/><Relationship Id="rId5" Type="http://schemas.openxmlformats.org/officeDocument/2006/relationships/hyperlink" Target="https://news.google.com/rss/articles/CBMiSmh0dHBzOi8vd3d3LmluYy5jb20vZ3VhZGFsdXBlLWdvbnphbGV6L2Jlc3QtaW5kdXN0cmllcy0yMDE5LXBpeGlsYXRlZC5odG1s0gEA?oc=5" TargetMode="External"/><Relationship Id="rId6" Type="http://schemas.openxmlformats.org/officeDocument/2006/relationships/hyperlink" Target="https://news.google.com/rss/articles/CBMiRmh0dHBzOi8vaGFja2FkYXkuY29tLzIwMTkvMTIvMjIvYnVpbGQtYS1kc2xyLXBob3RvLWJvb3RoLXRoZS1lYXN5LXdheS_SAQA?oc=5" TargetMode="External"/><Relationship Id="rId7" Type="http://schemas.openxmlformats.org/officeDocument/2006/relationships/hyperlink" Target="https://news.google.com/rss/articles/CBMiR2h0dHBzOi8vbmV3c2ludGVyYWN0aXZlcy5jYmMuY2EvbG9uZ2Zvcm0vaXBob25lcy1raWxsZWQtdGhlLXBob3RvLWJvb3Ro0gEA?oc=5" TargetMode="External"/><Relationship Id="rId8" Type="http://schemas.openxmlformats.org/officeDocument/2006/relationships/hyperlink" Target="https://news.google.com/rss/articles/CBMiSWh0dHBzOi8vY29uZmlybWdvb2QuY29tL3Bvc3Qvb25lLWNsaWNrLXN0dWRpby13aWRlLWFuZ2xlLXBob3RvYm9vdGgtaGFqaS_SAQA?oc=5"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8.88"/>
  </cols>
  <sheetData>
    <row r="1" ht="1134.0" customHeight="1">
      <c r="A1" s="1" t="str">
        <f>HYPERLINK("https://sites.google.com/view/photoboothrentallongbeach/home", IMAGE("https://lh3.googleusercontent.com/d/1Ub_baxN1yIKa7z6PHbWKiQ5Hv3QmkYdb"))</f>
        <v/>
      </c>
    </row>
    <row r="2" ht="112.5" customHeight="1">
      <c r="A2" s="2" t="s">
        <v>0</v>
      </c>
      <c r="B2" s="2" t="s">
        <v>1</v>
      </c>
      <c r="C2" s="1" t="str">
        <f>HYPERLINK("https://sites.google.com/view/photobooth-rental-culver-city/culver-city-photo-booths", IMAGE("https://api.qrserver.com/v1/create-qr-code/?size=150x150&amp;data=https://sites.google.com/view/photobooth-rental-culver-city/culver-city-photo-booths",1))</f>
        <v/>
      </c>
      <c r="D2" s="3" t="s">
        <v>2</v>
      </c>
      <c r="E2" s="1" t="str">
        <f>HYPERLINK("https://sites.google.com/view/photobooth-rental-culver-city/culver-city-photo-booths","open air photo booth rental in Culver City")</f>
        <v>open air photo booth rental in Culver City</v>
      </c>
    </row>
    <row r="3" ht="112.5" customHeight="1">
      <c r="A3" s="2" t="s">
        <v>3</v>
      </c>
      <c r="B3" s="2" t="s">
        <v>1</v>
      </c>
      <c r="C3" s="1" t="str">
        <f>HYPERLINK("https://drive.google.com/drive/folders/1PhZdXqmI-quI6RU86HSPxmc4Udq7twSz?usp=sharing", IMAGE("https://api.qrserver.com/v1/create-qr-code/?size=150x150&amp;data=https://drive.google.com/drive/folders/1PhZdXqmI-quI6RU86HSPxmc4Udq7twSz?usp=sharing",1))</f>
        <v/>
      </c>
      <c r="D3" s="3" t="s">
        <v>4</v>
      </c>
      <c r="E3" s="1" t="str">
        <f>HYPERLINK("https://drive.google.com/drive/folders/1PhZdXqmI-quI6RU86HSPxmc4Udq7twSz?usp=sharing","open air photo booth rental in Culver City")</f>
        <v>open air photo booth rental in Culver City</v>
      </c>
    </row>
    <row r="4" ht="112.5" customHeight="1">
      <c r="A4" s="2" t="s">
        <v>5</v>
      </c>
      <c r="B4" s="2" t="s">
        <v>1</v>
      </c>
      <c r="C4" s="1" t="str">
        <f>HYPERLINK(" https://news.google.com/rss/search?q=photoboothrental", IMAGE("https://api.qrserver.com/v1/create-qr-code/?size=150x150&amp;data= https://news.google.com/rss/search?q=photoboothrental",1))</f>
        <v/>
      </c>
      <c r="D4" s="3" t="s">
        <v>6</v>
      </c>
      <c r="E4" s="1" t="str">
        <f>HYPERLINK(" https://news.google.com/rss/search?q=photoboothrental","open air photo booth rental in Culver City")</f>
        <v>open air photo booth rental in Culver City</v>
      </c>
    </row>
    <row r="5" ht="112.5" customHeight="1">
      <c r="A5" s="2" t="s">
        <v>7</v>
      </c>
      <c r="B5" s="2" t="s">
        <v>8</v>
      </c>
      <c r="C5" s="1" t="str">
        <f>HYPERLINK("https://drive.google.com/drive/folders/1AxJybODOpKopy7r1iFa0oo_9Qi9dqLtp?usp=sharing", IMAGE("https://api.qrserver.com/v1/create-qr-code/?size=150x150&amp;data=https://drive.google.com/drive/folders/1AxJybODOpKopy7r1iFa0oo_9Qi9dqLtp?usp=sharing",1))</f>
        <v/>
      </c>
      <c r="D5" s="3" t="s">
        <v>9</v>
      </c>
      <c r="E5" s="1" t="str">
        <f>HYPERLINK("https://drive.google.com/drive/folders/1AxJybODOpKopy7r1iFa0oo_9Qi9dqLtp?usp=sharing","open air photo booth rental in Culver City Articles")</f>
        <v>open air photo booth rental in Culver City Articles</v>
      </c>
    </row>
    <row r="6" ht="112.5" customHeight="1">
      <c r="A6" s="2" t="s">
        <v>10</v>
      </c>
      <c r="B6" s="2" t="s">
        <v>11</v>
      </c>
      <c r="C6" s="1" t="str">
        <f>HYPERLINK("https://drive.google.com/drive/folders/1t1vPNWu3xTJNIkg-F1mdAOAxN7F0uKx4?usp=sharing", IMAGE("https://api.qrserver.com/v1/create-qr-code/?size=150x150&amp;data=https://drive.google.com/drive/folders/1t1vPNWu3xTJNIkg-F1mdAOAxN7F0uKx4?usp=sharing",1))</f>
        <v/>
      </c>
      <c r="D6" s="3" t="s">
        <v>12</v>
      </c>
      <c r="E6" s="1" t="str">
        <f>HYPERLINK("https://drive.google.com/drive/folders/1t1vPNWu3xTJNIkg-F1mdAOAxN7F0uKx4?usp=sharing","open air photo booth rental in Culver City Photos")</f>
        <v>open air photo booth rental in Culver City Photos</v>
      </c>
    </row>
    <row r="7" ht="112.5" customHeight="1">
      <c r="A7" s="2" t="s">
        <v>13</v>
      </c>
      <c r="B7" s="2" t="s">
        <v>14</v>
      </c>
      <c r="C7" s="1" t="str">
        <f>HYPERLINK("https://drive.google.com/drive/folders/1uxD1JGo0ccw74M30cHAvCEoajmVd9D-K?usp=sharing", IMAGE("https://api.qrserver.com/v1/create-qr-code/?size=150x150&amp;data=https://drive.google.com/drive/folders/1uxD1JGo0ccw74M30cHAvCEoajmVd9D-K?usp=sharing",1))</f>
        <v/>
      </c>
      <c r="D7" s="3" t="s">
        <v>15</v>
      </c>
      <c r="E7" s="1" t="str">
        <f>HYPERLINK("https://drive.google.com/drive/folders/1uxD1JGo0ccw74M30cHAvCEoajmVd9D-K?usp=sharing","open air photo booth rental in Culver City PDFs")</f>
        <v>open air photo booth rental in Culver City PDFs</v>
      </c>
    </row>
    <row r="8" ht="112.5" customHeight="1">
      <c r="A8" s="2" t="s">
        <v>16</v>
      </c>
      <c r="B8" s="2" t="s">
        <v>17</v>
      </c>
      <c r="C8" s="1" t="str">
        <f>HYPERLINK("https://drive.google.com/drive/folders/1iKKFfIX1Ey1WyJDZRjMPO4IMKiCaSOAI?usp=sharing", IMAGE("https://api.qrserver.com/v1/create-qr-code/?size=150x150&amp;data=https://drive.google.com/drive/folders/1iKKFfIX1Ey1WyJDZRjMPO4IMKiCaSOAI?usp=sharing",1))</f>
        <v/>
      </c>
      <c r="D8" s="3" t="s">
        <v>18</v>
      </c>
      <c r="E8" s="1" t="str">
        <f>HYPERLINK("https://drive.google.com/drive/folders/1iKKFfIX1Ey1WyJDZRjMPO4IMKiCaSOAI?usp=sharing","open air photo booth rental in Culver City Slides")</f>
        <v>open air photo booth rental in Culver City Slides</v>
      </c>
    </row>
    <row r="9" ht="112.5" customHeight="1">
      <c r="A9" s="2" t="s">
        <v>19</v>
      </c>
      <c r="B9" s="2" t="s">
        <v>1</v>
      </c>
      <c r="C9" s="1" t="str">
        <f>HYPERLINK("https://drive.google.com/file/d/1kedYz3aSZdOeoS4y-dVRbz4kTSz_a6le/view?usp=sharing", IMAGE("https://api.qrserver.com/v1/create-qr-code/?size=150x150&amp;data=https://drive.google.com/file/d/1kedYz3aSZdOeoS4y-dVRbz4kTSz_a6le/view?usp=sharing",1))</f>
        <v/>
      </c>
      <c r="D9" s="3" t="s">
        <v>20</v>
      </c>
      <c r="E9" s="1" t="str">
        <f>HYPERLINK("https://drive.google.com/file/d/1kedYz3aSZdOeoS4y-dVRbz4kTSz_a6le/view?usp=sharing","open air photo booth rental in Culver City")</f>
        <v>open air photo booth rental in Culver City</v>
      </c>
    </row>
    <row r="10" ht="112.5" customHeight="1">
      <c r="A10" s="2" t="s">
        <v>19</v>
      </c>
      <c r="B10" s="2" t="s">
        <v>1</v>
      </c>
      <c r="C10" s="1" t="str">
        <f>HYPERLINK("https://drive.google.com/file/d/1-P3Z2hSZm8nrSRxS0pI0-Yzg7OFrnHF6/view?usp=sharing", IMAGE("https://api.qrserver.com/v1/create-qr-code/?size=150x150&amp;data=https://drive.google.com/file/d/1-P3Z2hSZm8nrSRxS0pI0-Yzg7OFrnHF6/view?usp=sharing",1))</f>
        <v/>
      </c>
      <c r="D10" s="3" t="s">
        <v>21</v>
      </c>
      <c r="E10" s="1" t="str">
        <f>HYPERLINK("https://drive.google.com/file/d/1-P3Z2hSZm8nrSRxS0pI0-Yzg7OFrnHF6/view?usp=sharing","open air photo booth rental in Culver City")</f>
        <v>open air photo booth rental in Culver City</v>
      </c>
    </row>
    <row r="11" ht="112.5" customHeight="1">
      <c r="A11" s="2" t="s">
        <v>22</v>
      </c>
      <c r="B11" s="2" t="s">
        <v>1</v>
      </c>
      <c r="C11" s="1" t="str">
        <f>HYPERLINK("https://docs.google.com/spreadsheets/d/1zWD9ORSzSwuLi5tgaFrRn_v66hbfnUoRBArFbf__jXE/edit?usp=sharing", IMAGE("https://api.qrserver.com/v1/create-qr-code/?size=150x150&amp;data=https://docs.google.com/spreadsheets/d/1zWD9ORSzSwuLi5tgaFrRn_v66hbfnUoRBArFbf__jXE/edit?usp=sharing",1))</f>
        <v/>
      </c>
      <c r="D11" s="3" t="s">
        <v>23</v>
      </c>
      <c r="E11" s="1" t="str">
        <f t="shared" ref="E11:E15" si="1">HYPERLINK("https://docs.google.com/spreadsheets/d/1zWD9ORSzSwuLi5tgaFrRn_v66hbfnUoRBArFbf__jXE/edit?usp=sharing","open air photo booth rental in Culver City")</f>
        <v>open air photo booth rental in Culver City</v>
      </c>
    </row>
    <row r="12" ht="112.5" customHeight="1">
      <c r="A12" s="2" t="s">
        <v>24</v>
      </c>
      <c r="B12" s="2" t="s">
        <v>25</v>
      </c>
      <c r="C12" s="1" t="str">
        <f>HYPERLINK("https://docs.google.com/spreadsheet/pub?key=1zWD9ORSzSwuLi5tgaFrRn_v66hbfnUoRBArFbf__jXE", IMAGE("https://api.qrserver.com/v1/create-qr-code/?size=150x150&amp;data=https://docs.google.com/spreadsheet/pub?key=1zWD9ORSzSwuLi5tgaFrRn_v66hbfnUoRBArFbf__jXE",1))</f>
        <v/>
      </c>
      <c r="D12" s="3" t="s">
        <v>26</v>
      </c>
      <c r="E12" s="1" t="str">
        <f t="shared" si="1"/>
        <v>open air photo booth rental in Culver City</v>
      </c>
    </row>
    <row r="13" ht="112.5" customHeight="1">
      <c r="A13" s="2" t="s">
        <v>27</v>
      </c>
      <c r="B13" s="2" t="s">
        <v>28</v>
      </c>
      <c r="C13" s="1" t="str">
        <f>HYPERLINK("https://docs.google.com/spreadsheets/d/1zWD9ORSzSwuLi5tgaFrRn_v66hbfnUoRBArFbf__jXE/pubhtml", IMAGE("https://api.qrserver.com/v1/create-qr-code/?size=150x150&amp;data=https://docs.google.com/spreadsheets/d/1zWD9ORSzSwuLi5tgaFrRn_v66hbfnUoRBArFbf__jXE/pubhtml",1))</f>
        <v/>
      </c>
      <c r="D13" s="3" t="s">
        <v>29</v>
      </c>
      <c r="E13" s="1" t="str">
        <f t="shared" si="1"/>
        <v>open air photo booth rental in Culver City</v>
      </c>
    </row>
    <row r="14" ht="112.5" customHeight="1">
      <c r="A14" s="2" t="s">
        <v>30</v>
      </c>
      <c r="B14" s="2" t="s">
        <v>31</v>
      </c>
      <c r="C14" s="1" t="str">
        <f>HYPERLINK("https://docs.google.com/spreadsheets/d/1zWD9ORSzSwuLi5tgaFrRn_v66hbfnUoRBArFbf__jXE/pub", IMAGE("https://api.qrserver.com/v1/create-qr-code/?size=150x150&amp;data=https://docs.google.com/spreadsheets/d/1zWD9ORSzSwuLi5tgaFrRn_v66hbfnUoRBArFbf__jXE/pub",1))</f>
        <v/>
      </c>
      <c r="D14" s="3" t="s">
        <v>32</v>
      </c>
      <c r="E14" s="1" t="str">
        <f t="shared" si="1"/>
        <v>open air photo booth rental in Culver City</v>
      </c>
    </row>
    <row r="15" ht="112.5" customHeight="1">
      <c r="A15" s="2" t="s">
        <v>33</v>
      </c>
      <c r="B15" s="2" t="s">
        <v>34</v>
      </c>
      <c r="C15" s="1" t="str">
        <f>HYPERLINK("https://docs.google.com/spreadsheets/d/1zWD9ORSzSwuLi5tgaFrRn_v66hbfnUoRBArFbf__jXE/view", IMAGE("https://api.qrserver.com/v1/create-qr-code/?size=150x150&amp;data=https://docs.google.com/spreadsheets/d/1zWD9ORSzSwuLi5tgaFrRn_v66hbfnUoRBArFbf__jXE/view",1))</f>
        <v/>
      </c>
      <c r="D15" s="3" t="s">
        <v>35</v>
      </c>
      <c r="E15" s="1" t="str">
        <f t="shared" si="1"/>
        <v>open air photo booth rental in Culver City</v>
      </c>
    </row>
    <row r="16" ht="112.5" customHeight="1">
      <c r="A16" s="2" t="s">
        <v>36</v>
      </c>
      <c r="B16" s="2" t="s">
        <v>1</v>
      </c>
      <c r="C16" s="1" t="str">
        <f>HYPERLINK("https://docs.google.com/forms/d/1ZZ1-n5zqFLiO3vXxk_6HhVVb2S2p96L8JgQAZhYJjec/edit?usp=sharing", IMAGE("https://api.qrserver.com/v1/create-qr-code/?size=150x150&amp;data=https://docs.google.com/forms/d/1ZZ1-n5zqFLiO3vXxk_6HhVVb2S2p96L8JgQAZhYJjec/edit?usp=sharing",1))</f>
        <v/>
      </c>
      <c r="D16" s="3" t="s">
        <v>37</v>
      </c>
      <c r="E16" s="1" t="str">
        <f>HYPERLINK("https://docs.google.com/forms/d/1ZZ1-n5zqFLiO3vXxk_6HhVVb2S2p96L8JgQAZhYJjec/edit?usp=sharing","open air photo booth rental in Culver City")</f>
        <v>open air photo booth rental in Culver City</v>
      </c>
    </row>
    <row r="17" ht="112.5" customHeight="1">
      <c r="A17" s="2" t="s">
        <v>38</v>
      </c>
      <c r="B17" s="2" t="s">
        <v>1</v>
      </c>
      <c r="C17" s="1" t="str">
        <f>HYPERLINK("https://docs.google.com/drawings/d/15S8_DRcU-MAcmkIy3sTK28nKlTZNkoHUwlyXov5zrcU/edit?usp=sharing", IMAGE("https://api.qrserver.com/v1/create-qr-code/?size=150x150&amp;data=https://docs.google.com/drawings/d/15S8_DRcU-MAcmkIy3sTK28nKlTZNkoHUwlyXov5zrcU/edit?usp=sharing",1))</f>
        <v/>
      </c>
      <c r="D17" s="3" t="s">
        <v>39</v>
      </c>
      <c r="E17" s="1" t="str">
        <f>HYPERLINK("https://docs.google.com/drawings/d/15S8_DRcU-MAcmkIy3sTK28nKlTZNkoHUwlyXov5zrcU/edit?usp=sharing","open air photo booth rental in Culver City")</f>
        <v>open air photo booth rental in Culver City</v>
      </c>
    </row>
    <row r="18" ht="112.5" customHeight="1">
      <c r="A18" s="2" t="s">
        <v>40</v>
      </c>
      <c r="B18" s="2" t="s">
        <v>41</v>
      </c>
      <c r="C18" s="1" t="str">
        <f>HYPERLINK("https://drive.google.com/file/d/1Ub_baxN1yIKa7z6PHbWKiQ5Hv3QmkYdb/view?usp=drivesdk", IMAGE("https://api.qrserver.com/v1/create-qr-code/?size=150x150&amp;data=https://drive.google.com/file/d/1Ub_baxN1yIKa7z6PHbWKiQ5Hv3QmkYdb/view?usp=drivesdk",1))</f>
        <v/>
      </c>
      <c r="D18" s="3" t="s">
        <v>42</v>
      </c>
    </row>
    <row r="19" ht="112.5" customHeight="1">
      <c r="A19" s="2" t="s">
        <v>43</v>
      </c>
      <c r="B19" s="2" t="s">
        <v>44</v>
      </c>
      <c r="C19" s="1" t="str">
        <f>HYPERLINK("https://sites.google.com/view/photoboothrentallongbeach/home", IMAGE("https://api.qrserver.com/v1/create-qr-code/?size=150x150&amp;data=https://sites.google.com/view/photoboothrentallongbeach/home",1))</f>
        <v/>
      </c>
      <c r="D19" s="3" t="s">
        <v>45</v>
      </c>
    </row>
    <row r="20" ht="112.5" customHeight="1">
      <c r="A20" s="2" t="s">
        <v>46</v>
      </c>
      <c r="B20" s="2" t="s">
        <v>1</v>
      </c>
      <c r="C20" s="1" t="str">
        <f>HYPERLINK("https://docs.google.com/document/d/1fBDoo_sHS1gcI-kLtTRQZMuPyCU0apkF1y-s0luLi5k/edit?usp=sharing", IMAGE("https://api.qrserver.com/v1/create-qr-code/?size=150x150&amp;data=https://docs.google.com/document/d/1fBDoo_sHS1gcI-kLtTRQZMuPyCU0apkF1y-s0luLi5k/edit?usp=sharing",1))</f>
        <v/>
      </c>
      <c r="D20" s="3" t="s">
        <v>47</v>
      </c>
      <c r="E20" s="1" t="str">
        <f t="shared" ref="E20:E22" si="2">HYPERLINK("https://docs.google.com/document/d/1fBDoo_sHS1gcI-kLtTRQZMuPyCU0apkF1y-s0luLi5k/edit?usp=sharing","open air photo booth rental in Culver City")</f>
        <v>open air photo booth rental in Culver City</v>
      </c>
    </row>
    <row r="21" ht="112.5" customHeight="1">
      <c r="A21" s="2" t="s">
        <v>48</v>
      </c>
      <c r="B21" s="2" t="s">
        <v>31</v>
      </c>
      <c r="C21" s="1" t="str">
        <f>HYPERLINK("https://docs.google.com/document/d/1fBDoo_sHS1gcI-kLtTRQZMuPyCU0apkF1y-s0luLi5k/pub", IMAGE("https://api.qrserver.com/v1/create-qr-code/?size=150x150&amp;data=https://docs.google.com/document/d/1fBDoo_sHS1gcI-kLtTRQZMuPyCU0apkF1y-s0luLi5k/pub",1))</f>
        <v/>
      </c>
      <c r="D21" s="3" t="s">
        <v>49</v>
      </c>
      <c r="E21" s="1" t="str">
        <f t="shared" si="2"/>
        <v>open air photo booth rental in Culver City</v>
      </c>
    </row>
    <row r="22" ht="112.5" customHeight="1">
      <c r="A22" s="2" t="s">
        <v>50</v>
      </c>
      <c r="B22" s="2" t="s">
        <v>34</v>
      </c>
      <c r="C22" s="1" t="str">
        <f>HYPERLINK("https://docs.google.com/document/d/1fBDoo_sHS1gcI-kLtTRQZMuPyCU0apkF1y-s0luLi5k/view", IMAGE("https://api.qrserver.com/v1/create-qr-code/?size=150x150&amp;data=https://docs.google.com/document/d/1fBDoo_sHS1gcI-kLtTRQZMuPyCU0apkF1y-s0luLi5k/view",1))</f>
        <v/>
      </c>
      <c r="D22" s="3" t="s">
        <v>51</v>
      </c>
      <c r="E22" s="1" t="str">
        <f t="shared" si="2"/>
        <v>open air photo booth rental in Culver City</v>
      </c>
    </row>
    <row r="23" ht="112.5" customHeight="1">
      <c r="A23" s="2" t="s">
        <v>52</v>
      </c>
      <c r="B23" s="2" t="s">
        <v>1</v>
      </c>
      <c r="C23" s="1" t="str">
        <f>HYPERLINK("https://docs.google.com/presentation/d/1uxiHAF1ZI8thdfIs4bUqpP4mEqqTzNXmQ9ykiWqTtz8/edit?usp=sharing", IMAGE("https://api.qrserver.com/v1/create-qr-code/?size=150x150&amp;data=https://docs.google.com/presentation/d/1uxiHAF1ZI8thdfIs4bUqpP4mEqqTzNXmQ9ykiWqTtz8/edit?usp=sharing",1))</f>
        <v/>
      </c>
      <c r="D23" s="3" t="s">
        <v>53</v>
      </c>
      <c r="E23" s="1" t="str">
        <f t="shared" ref="E23:E26" si="3">HYPERLINK("https://docs.google.com/presentation/d/1uxiHAF1ZI8thdfIs4bUqpP4mEqqTzNXmQ9ykiWqTtz8/edit?usp=sharing","open air photo booth rental in Culver City")</f>
        <v>open air photo booth rental in Culver City</v>
      </c>
    </row>
    <row r="24" ht="112.5" customHeight="1">
      <c r="A24" s="2" t="s">
        <v>54</v>
      </c>
      <c r="B24" s="2" t="s">
        <v>31</v>
      </c>
      <c r="C24" s="1" t="str">
        <f>HYPERLINK("https://docs.google.com/presentation/d/1uxiHAF1ZI8thdfIs4bUqpP4mEqqTzNXmQ9ykiWqTtz8/pub?start=true&amp;loop=true&amp;delayms=3000", IMAGE("https://api.qrserver.com/v1/create-qr-code/?size=150x150&amp;data=https://docs.google.com/presentation/d/1uxiHAF1ZI8thdfIs4bUqpP4mEqqTzNXmQ9ykiWqTtz8/pub?start=true&amp;loop=true&amp;delayms=3000",1))</f>
        <v/>
      </c>
      <c r="D24" s="3" t="s">
        <v>55</v>
      </c>
      <c r="E24" s="1" t="str">
        <f t="shared" si="3"/>
        <v>open air photo booth rental in Culver City</v>
      </c>
    </row>
    <row r="25" ht="112.5" customHeight="1">
      <c r="A25" s="2" t="s">
        <v>56</v>
      </c>
      <c r="B25" s="2" t="s">
        <v>34</v>
      </c>
      <c r="C25" s="1" t="str">
        <f>HYPERLINK("https://docs.google.com/presentation/d/1uxiHAF1ZI8thdfIs4bUqpP4mEqqTzNXmQ9ykiWqTtz8/view", IMAGE("https://api.qrserver.com/v1/create-qr-code/?size=150x150&amp;data=https://docs.google.com/presentation/d/1uxiHAF1ZI8thdfIs4bUqpP4mEqqTzNXmQ9ykiWqTtz8/view",1))</f>
        <v/>
      </c>
      <c r="D25" s="3" t="s">
        <v>57</v>
      </c>
      <c r="E25" s="1" t="str">
        <f t="shared" si="3"/>
        <v>open air photo booth rental in Culver City</v>
      </c>
    </row>
    <row r="26" ht="112.5" customHeight="1">
      <c r="A26" s="2" t="s">
        <v>58</v>
      </c>
      <c r="B26" s="2" t="s">
        <v>59</v>
      </c>
      <c r="C26" s="1" t="str">
        <f>HYPERLINK("https://docs.google.com/presentation/d/1uxiHAF1ZI8thdfIs4bUqpP4mEqqTzNXmQ9ykiWqTtz8/htmlpresent", IMAGE("https://api.qrserver.com/v1/create-qr-code/?size=150x150&amp;data=https://docs.google.com/presentation/d/1uxiHAF1ZI8thdfIs4bUqpP4mEqqTzNXmQ9ykiWqTtz8/htmlpresent",1))</f>
        <v/>
      </c>
      <c r="D26" s="3" t="s">
        <v>60</v>
      </c>
      <c r="E26" s="1" t="str">
        <f t="shared" si="3"/>
        <v>open air photo booth rental in Culver City</v>
      </c>
    </row>
    <row r="27" ht="112.5" customHeight="1">
      <c r="A27" s="2" t="s">
        <v>61</v>
      </c>
      <c r="B27" s="2" t="s">
        <v>62</v>
      </c>
      <c r="C27" s="1" t="str">
        <f>HYPERLINK("https://calendar.google.com?cid=e2a4728b3343e1b999607f3a0cb4dac97500774464912aa3cd9e65511d5628c4@group.calendar.google.com", IMAGE("https://api.qrserver.com/v1/create-qr-code/?size=150x150&amp;data=https://calendar.google.com?cid=e2a4728b3343e1b999607f3a0cb4dac97500774464912aa3cd9e65511d5628c4@group.calendar.google.com",1))</f>
        <v/>
      </c>
      <c r="D27" s="3" t="s">
        <v>63</v>
      </c>
      <c r="E27" s="1" t="str">
        <f>HYPERLINK("https://calendar.google.com?cid=e2a4728b3343e1b999607f3a0cb4dac97500774464912aa3cd9e65511d5628c4@group.calendar.google.com","open air photo booth rental in Culver City")</f>
        <v>open air photo booth rental in Culver City</v>
      </c>
    </row>
    <row r="28" ht="112.5" customHeight="1">
      <c r="A28" s="2" t="s">
        <v>64</v>
      </c>
      <c r="B28" s="2" t="s">
        <v>65</v>
      </c>
      <c r="C28" s="1" t="str">
        <f>HYPERLINK("https://www.google.com/calendar/event?eid=cjE4dm5mbDhhZ29xZjhpaGtlMTNlOHFuNDQgZTJhNDcyOGIzMzQzZTFiOTk5NjA3ZjNhMGNiNGRhYzk3NTAwNzc0NDY0OTEyYWEzY2Q5ZTY1NTExZDU2MjhjNEBncm91cC5jYWxlbmRhci5nb29nbGUuY29t", IMAGE("https://api.qrserver.com/v1/create-qr-code/?size=150x150&amp;data=https://www.google.com/calendar/event?eid=cjE4dm5mbDhhZ29xZjhpaGtlMTNlOHFuNDQgZTJhNDcyOGIzMzQzZTFiOTk5NjA3ZjNhMGNiNGRhYzk3NTAwNzc0NDY0OTEyYWEzY2Q5ZTY1NTExZDU2MjhjNEBncm91cC5jYWxlbmRhci5nb29nbGU"&amp;"uY29t",1))</f>
        <v/>
      </c>
      <c r="D28" s="3" t="s">
        <v>66</v>
      </c>
      <c r="E28" s="1" t="str">
        <f>HYPERLINK("https://www.google.com/calendar/event?eid=cjE4dm5mbDhhZ29xZjhpaGtlMTNlOHFuNDQgZTJhNDcyOGIzMzQzZTFiOTk5NjA3ZjNhMGNiNGRhYzk3NTAwNzc0NDY0OTEyYWEzY2Q5ZTY1NTExZDU2MjhjNEBncm91cC5jYWxlbmRhci5nb29nbGUuY29t","open air photo booth rental in Culver City")</f>
        <v>open air photo booth rental in Culver City</v>
      </c>
    </row>
    <row r="29" ht="112.5" customHeight="1">
      <c r="A29" s="2" t="s">
        <v>64</v>
      </c>
      <c r="B29" s="2" t="s">
        <v>65</v>
      </c>
      <c r="C29" s="1" t="str">
        <f>HYPERLINK("https://www.google.com/calendar/event?eid=aXJwOXZvZWEyNjJscGUydGx0MGgxaTUza2MgZTJhNDcyOGIzMzQzZTFiOTk5NjA3ZjNhMGNiNGRhYzk3NTAwNzc0NDY0OTEyYWEzY2Q5ZTY1NTExZDU2MjhjNEBncm91cC5jYWxlbmRhci5nb29nbGUuY29t", IMAGE("https://api.qrserver.com/v1/create-qr-code/?size=150x150&amp;data=https://www.google.com/calendar/event?eid=aXJwOXZvZWEyNjJscGUydGx0MGgxaTUza2MgZTJhNDcyOGIzMzQzZTFiOTk5NjA3ZjNhMGNiNGRhYzk3NTAwNzc0NDY0OTEyYWEzY2Q5ZTY1NTExZDU2MjhjNEBncm91cC5jYWxlbmRhci5nb29nbGU"&amp;"uY29t",1))</f>
        <v/>
      </c>
      <c r="D29" s="3" t="s">
        <v>67</v>
      </c>
      <c r="E29" s="1" t="str">
        <f>HYPERLINK("https://www.google.com/calendar/event?eid=aXJwOXZvZWEyNjJscGUydGx0MGgxaTUza2MgZTJhNDcyOGIzMzQzZTFiOTk5NjA3ZjNhMGNiNGRhYzk3NTAwNzc0NDY0OTEyYWEzY2Q5ZTY1NTExZDU2MjhjNEBncm91cC5jYWxlbmRhci5nb29nbGUuY29t","open air photo booth rental in Culver City")</f>
        <v>open air photo booth rental in Culver City</v>
      </c>
    </row>
    <row r="30" ht="112.5" customHeight="1">
      <c r="A30" s="2" t="s">
        <v>64</v>
      </c>
      <c r="B30" s="2" t="s">
        <v>65</v>
      </c>
      <c r="C30" s="1" t="str">
        <f>HYPERLINK("https://www.google.com/calendar/event?eid=ajRpb3JtNXJvMWJjM2ZqdXZkMzU1bHAxOGMgZTJhNDcyOGIzMzQzZTFiOTk5NjA3ZjNhMGNiNGRhYzk3NTAwNzc0NDY0OTEyYWEzY2Q5ZTY1NTExZDU2MjhjNEBncm91cC5jYWxlbmRhci5nb29nbGUuY29t", IMAGE("https://api.qrserver.com/v1/create-qr-code/?size=150x150&amp;data=https://www.google.com/calendar/event?eid=ajRpb3JtNXJvMWJjM2ZqdXZkMzU1bHAxOGMgZTJhNDcyOGIzMzQzZTFiOTk5NjA3ZjNhMGNiNGRhYzk3NTAwNzc0NDY0OTEyYWEzY2Q5ZTY1NTExZDU2MjhjNEBncm91cC5jYWxlbmRhci5nb29nbGU"&amp;"uY29t",1))</f>
        <v/>
      </c>
      <c r="D30" s="3" t="s">
        <v>68</v>
      </c>
      <c r="E30" s="1" t="str">
        <f>HYPERLINK("https://www.google.com/calendar/event?eid=ajRpb3JtNXJvMWJjM2ZqdXZkMzU1bHAxOGMgZTJhNDcyOGIzMzQzZTFiOTk5NjA3ZjNhMGNiNGRhYzk3NTAwNzc0NDY0OTEyYWEzY2Q5ZTY1NTExZDU2MjhjNEBncm91cC5jYWxlbmRhci5nb29nbGUuY29t","open air photo booth rental in Culver City")</f>
        <v>open air photo booth rental in Culver City</v>
      </c>
    </row>
    <row r="31" ht="112.5" customHeight="1">
      <c r="A31" s="2" t="s">
        <v>64</v>
      </c>
      <c r="B31" s="2" t="s">
        <v>65</v>
      </c>
      <c r="C31" s="1" t="str">
        <f>HYPERLINK("https://www.google.com/calendar/event?eid=ZGFnaG1xZTIyanBjZnB1YWEwYjBqbmk3ZmsgZTJhNDcyOGIzMzQzZTFiOTk5NjA3ZjNhMGNiNGRhYzk3NTAwNzc0NDY0OTEyYWEzY2Q5ZTY1NTExZDU2MjhjNEBncm91cC5jYWxlbmRhci5nb29nbGUuY29t", IMAGE("https://api.qrserver.com/v1/create-qr-code/?size=150x150&amp;data=https://www.google.com/calendar/event?eid=ZGFnaG1xZTIyanBjZnB1YWEwYjBqbmk3ZmsgZTJhNDcyOGIzMzQzZTFiOTk5NjA3ZjNhMGNiNGRhYzk3NTAwNzc0NDY0OTEyYWEzY2Q5ZTY1NTExZDU2MjhjNEBncm91cC5jYWxlbmRhci5nb29nbGU"&amp;"uY29t",1))</f>
        <v/>
      </c>
      <c r="D31" s="3" t="s">
        <v>69</v>
      </c>
      <c r="E31" s="1" t="str">
        <f>HYPERLINK("https://www.google.com/calendar/event?eid=ZGFnaG1xZTIyanBjZnB1YWEwYjBqbmk3ZmsgZTJhNDcyOGIzMzQzZTFiOTk5NjA3ZjNhMGNiNGRhYzk3NTAwNzc0NDY0OTEyYWEzY2Q5ZTY1NTExZDU2MjhjNEBncm91cC5jYWxlbmRhci5nb29nbGUuY29t","open air photo booth rental in Culver City")</f>
        <v>open air photo booth rental in Culver City</v>
      </c>
    </row>
    <row r="32" ht="112.5" customHeight="1">
      <c r="A32" s="2" t="s">
        <v>64</v>
      </c>
      <c r="B32" s="2" t="s">
        <v>65</v>
      </c>
      <c r="C32" s="1" t="str">
        <f>HYPERLINK("https://www.google.com/calendar/event?eid=MmpqZjdsdDRjYWZjZGRyaHJjMjNhbTZwcXMgZTJhNDcyOGIzMzQzZTFiOTk5NjA3ZjNhMGNiNGRhYzk3NTAwNzc0NDY0OTEyYWEzY2Q5ZTY1NTExZDU2MjhjNEBncm91cC5jYWxlbmRhci5nb29nbGUuY29t", IMAGE("https://api.qrserver.com/v1/create-qr-code/?size=150x150&amp;data=https://www.google.com/calendar/event?eid=MmpqZjdsdDRjYWZjZGRyaHJjMjNhbTZwcXMgZTJhNDcyOGIzMzQzZTFiOTk5NjA3ZjNhMGNiNGRhYzk3NTAwNzc0NDY0OTEyYWEzY2Q5ZTY1NTExZDU2MjhjNEBncm91cC5jYWxlbmRhci5nb29nbGU"&amp;"uY29t",1))</f>
        <v/>
      </c>
      <c r="D32" s="3" t="s">
        <v>70</v>
      </c>
      <c r="E32" s="1" t="str">
        <f>HYPERLINK("https://www.google.com/calendar/event?eid=MmpqZjdsdDRjYWZjZGRyaHJjMjNhbTZwcXMgZTJhNDcyOGIzMzQzZTFiOTk5NjA3ZjNhMGNiNGRhYzk3NTAwNzc0NDY0OTEyYWEzY2Q5ZTY1NTExZDU2MjhjNEBncm91cC5jYWxlbmRhci5nb29nbGUuY29t","open air photo booth rental in Culver City")</f>
        <v>open air photo booth rental in Culver City</v>
      </c>
    </row>
    <row r="33" ht="112.5" customHeight="1">
      <c r="A33" s="2" t="s">
        <v>64</v>
      </c>
      <c r="B33" s="2" t="s">
        <v>65</v>
      </c>
      <c r="C33" s="1" t="str">
        <f>HYPERLINK("https://www.google.com/calendar/event?eid=NGQzaThicmk4MmpmZnFpMjEwbHBkNDRvMTggZTJhNDcyOGIzMzQzZTFiOTk5NjA3ZjNhMGNiNGRhYzk3NTAwNzc0NDY0OTEyYWEzY2Q5ZTY1NTExZDU2MjhjNEBncm91cC5jYWxlbmRhci5nb29nbGUuY29t", IMAGE("https://api.qrserver.com/v1/create-qr-code/?size=150x150&amp;data=https://www.google.com/calendar/event?eid=NGQzaThicmk4MmpmZnFpMjEwbHBkNDRvMTggZTJhNDcyOGIzMzQzZTFiOTk5NjA3ZjNhMGNiNGRhYzk3NTAwNzc0NDY0OTEyYWEzY2Q5ZTY1NTExZDU2MjhjNEBncm91cC5jYWxlbmRhci5nb29nbGU"&amp;"uY29t",1))</f>
        <v/>
      </c>
      <c r="D33" s="3" t="s">
        <v>71</v>
      </c>
      <c r="E33" s="1" t="str">
        <f>HYPERLINK("https://www.google.com/calendar/event?eid=NGQzaThicmk4MmpmZnFpMjEwbHBkNDRvMTggZTJhNDcyOGIzMzQzZTFiOTk5NjA3ZjNhMGNiNGRhYzk3NTAwNzc0NDY0OTEyYWEzY2Q5ZTY1NTExZDU2MjhjNEBncm91cC5jYWxlbmRhci5nb29nbGUuY29t","open air photo booth rental in Culver City")</f>
        <v>open air photo booth rental in Culver City</v>
      </c>
    </row>
    <row r="34" ht="112.5" customHeight="1">
      <c r="A34" s="2" t="s">
        <v>64</v>
      </c>
      <c r="B34" s="2" t="s">
        <v>65</v>
      </c>
      <c r="C34" s="1" t="str">
        <f>HYPERLINK("https://www.google.com/calendar/event?eid=YWFwMWtydjVlcGl1ODIxc2Foa3E0ZzE0Z2sgZTJhNDcyOGIzMzQzZTFiOTk5NjA3ZjNhMGNiNGRhYzk3NTAwNzc0NDY0OTEyYWEzY2Q5ZTY1NTExZDU2MjhjNEBncm91cC5jYWxlbmRhci5nb29nbGUuY29t", IMAGE("https://api.qrserver.com/v1/create-qr-code/?size=150x150&amp;data=https://www.google.com/calendar/event?eid=YWFwMWtydjVlcGl1ODIxc2Foa3E0ZzE0Z2sgZTJhNDcyOGIzMzQzZTFiOTk5NjA3ZjNhMGNiNGRhYzk3NTAwNzc0NDY0OTEyYWEzY2Q5ZTY1NTExZDU2MjhjNEBncm91cC5jYWxlbmRhci5nb29nbGU"&amp;"uY29t",1))</f>
        <v/>
      </c>
      <c r="D34" s="3" t="s">
        <v>72</v>
      </c>
      <c r="E34" s="1" t="str">
        <f>HYPERLINK("https://www.google.com/calendar/event?eid=YWFwMWtydjVlcGl1ODIxc2Foa3E0ZzE0Z2sgZTJhNDcyOGIzMzQzZTFiOTk5NjA3ZjNhMGNiNGRhYzk3NTAwNzc0NDY0OTEyYWEzY2Q5ZTY1NTExZDU2MjhjNEBncm91cC5jYWxlbmRhci5nb29nbGUuY29t","open air photo booth rental in Culver City")</f>
        <v>open air photo booth rental in Culver City</v>
      </c>
    </row>
    <row r="35" ht="112.5" customHeight="1">
      <c r="A35" s="2" t="s">
        <v>64</v>
      </c>
      <c r="B35" s="2" t="s">
        <v>65</v>
      </c>
      <c r="C35" s="1" t="str">
        <f>HYPERLINK("https://www.google.com/calendar/event?eid=bzg4MXJuNmVvM2dtMTRuZXFkc3NrOTZ2OW8gZTJhNDcyOGIzMzQzZTFiOTk5NjA3ZjNhMGNiNGRhYzk3NTAwNzc0NDY0OTEyYWEzY2Q5ZTY1NTExZDU2MjhjNEBncm91cC5jYWxlbmRhci5nb29nbGUuY29t", IMAGE("https://api.qrserver.com/v1/create-qr-code/?size=150x150&amp;data=https://www.google.com/calendar/event?eid=bzg4MXJuNmVvM2dtMTRuZXFkc3NrOTZ2OW8gZTJhNDcyOGIzMzQzZTFiOTk5NjA3ZjNhMGNiNGRhYzk3NTAwNzc0NDY0OTEyYWEzY2Q5ZTY1NTExZDU2MjhjNEBncm91cC5jYWxlbmRhci5nb29nbGU"&amp;"uY29t",1))</f>
        <v/>
      </c>
      <c r="D35" s="3" t="s">
        <v>73</v>
      </c>
      <c r="E35" s="1" t="str">
        <f>HYPERLINK("https://www.google.com/calendar/event?eid=bzg4MXJuNmVvM2dtMTRuZXFkc3NrOTZ2OW8gZTJhNDcyOGIzMzQzZTFiOTk5NjA3ZjNhMGNiNGRhYzk3NTAwNzc0NDY0OTEyYWEzY2Q5ZTY1NTExZDU2MjhjNEBncm91cC5jYWxlbmRhci5nb29nbGUuY29t","open air photo booth rental in Culver City")</f>
        <v>open air photo booth rental in Culver City</v>
      </c>
    </row>
    <row r="36" ht="112.5" customHeight="1">
      <c r="A36" s="2" t="s">
        <v>64</v>
      </c>
      <c r="B36" s="2" t="s">
        <v>65</v>
      </c>
      <c r="C36" s="1" t="str">
        <f>HYPERLINK("https://www.google.com/calendar/event?eid=bWRhZ3V0c2hvZmdlZ3NpMDVldjExaWpqNmMgZTJhNDcyOGIzMzQzZTFiOTk5NjA3ZjNhMGNiNGRhYzk3NTAwNzc0NDY0OTEyYWEzY2Q5ZTY1NTExZDU2MjhjNEBncm91cC5jYWxlbmRhci5nb29nbGUuY29t", IMAGE("https://api.qrserver.com/v1/create-qr-code/?size=150x150&amp;data=https://www.google.com/calendar/event?eid=bWRhZ3V0c2hvZmdlZ3NpMDVldjExaWpqNmMgZTJhNDcyOGIzMzQzZTFiOTk5NjA3ZjNhMGNiNGRhYzk3NTAwNzc0NDY0OTEyYWEzY2Q5ZTY1NTExZDU2MjhjNEBncm91cC5jYWxlbmRhci5nb29nbGU"&amp;"uY29t",1))</f>
        <v/>
      </c>
      <c r="D36" s="3" t="s">
        <v>74</v>
      </c>
      <c r="E36" s="1" t="str">
        <f>HYPERLINK("https://www.google.com/calendar/event?eid=bWRhZ3V0c2hvZmdlZ3NpMDVldjExaWpqNmMgZTJhNDcyOGIzMzQzZTFiOTk5NjA3ZjNhMGNiNGRhYzk3NTAwNzc0NDY0OTEyYWEzY2Q5ZTY1NTExZDU2MjhjNEBncm91cC5jYWxlbmRhci5nb29nbGUuY29t","open air photo booth rental in Culver City")</f>
        <v>open air photo booth rental in Culver City</v>
      </c>
    </row>
    <row r="37" ht="112.5" customHeight="1">
      <c r="A37" s="2" t="s">
        <v>64</v>
      </c>
      <c r="B37" s="2" t="s">
        <v>65</v>
      </c>
      <c r="C37" s="1" t="str">
        <f>HYPERLINK("https://www.google.com/calendar/event?eid=c2o2bWo1Zm9qdWFhNWwxYTk2OGdiZTIzcXMgZTJhNDcyOGIzMzQzZTFiOTk5NjA3ZjNhMGNiNGRhYzk3NTAwNzc0NDY0OTEyYWEzY2Q5ZTY1NTExZDU2MjhjNEBncm91cC5jYWxlbmRhci5nb29nbGUuY29t", IMAGE("https://api.qrserver.com/v1/create-qr-code/?size=150x150&amp;data=https://www.google.com/calendar/event?eid=c2o2bWo1Zm9qdWFhNWwxYTk2OGdiZTIzcXMgZTJhNDcyOGIzMzQzZTFiOTk5NjA3ZjNhMGNiNGRhYzk3NTAwNzc0NDY0OTEyYWEzY2Q5ZTY1NTExZDU2MjhjNEBncm91cC5jYWxlbmRhci5nb29nbGU"&amp;"uY29t",1))</f>
        <v/>
      </c>
      <c r="D37" s="3" t="s">
        <v>75</v>
      </c>
      <c r="E37" s="1" t="str">
        <f>HYPERLINK("https://www.google.com/calendar/event?eid=c2o2bWo1Zm9qdWFhNWwxYTk2OGdiZTIzcXMgZTJhNDcyOGIzMzQzZTFiOTk5NjA3ZjNhMGNiNGRhYzk3NTAwNzc0NDY0OTEyYWEzY2Q5ZTY1NTExZDU2MjhjNEBncm91cC5jYWxlbmRhci5nb29nbGUuY29t","open air photo booth rental in Culver City")</f>
        <v>open air photo booth rental in Culver City</v>
      </c>
    </row>
    <row r="38" ht="112.5" customHeight="1">
      <c r="A38" s="2" t="s">
        <v>64</v>
      </c>
      <c r="B38" s="2" t="s">
        <v>65</v>
      </c>
      <c r="C38" s="1" t="str">
        <f>HYPERLINK("https://www.google.com/calendar/event?eid=NjdjMXVmMTBzNzlvODh2dGJpaHBoZHJ1OGcgZTJhNDcyOGIzMzQzZTFiOTk5NjA3ZjNhMGNiNGRhYzk3NTAwNzc0NDY0OTEyYWEzY2Q5ZTY1NTExZDU2MjhjNEBncm91cC5jYWxlbmRhci5nb29nbGUuY29t", IMAGE("https://api.qrserver.com/v1/create-qr-code/?size=150x150&amp;data=https://www.google.com/calendar/event?eid=NjdjMXVmMTBzNzlvODh2dGJpaHBoZHJ1OGcgZTJhNDcyOGIzMzQzZTFiOTk5NjA3ZjNhMGNiNGRhYzk3NTAwNzc0NDY0OTEyYWEzY2Q5ZTY1NTExZDU2MjhjNEBncm91cC5jYWxlbmRhci5nb29nbGU"&amp;"uY29t",1))</f>
        <v/>
      </c>
      <c r="D38" s="3" t="s">
        <v>76</v>
      </c>
      <c r="E38" s="1" t="str">
        <f>HYPERLINK("https://www.google.com/calendar/event?eid=NjdjMXVmMTBzNzlvODh2dGJpaHBoZHJ1OGcgZTJhNDcyOGIzMzQzZTFiOTk5NjA3ZjNhMGNiNGRhYzk3NTAwNzc0NDY0OTEyYWEzY2Q5ZTY1NTExZDU2MjhjNEBncm91cC5jYWxlbmRhci5nb29nbGUuY29t","open air photo booth rental in Culver City")</f>
        <v>open air photo booth rental in Culver City</v>
      </c>
    </row>
    <row r="39" ht="112.5" customHeight="1">
      <c r="A39" s="2" t="s">
        <v>64</v>
      </c>
      <c r="B39" s="2" t="s">
        <v>65</v>
      </c>
      <c r="C39" s="1" t="str">
        <f>HYPERLINK("https://www.google.com/calendar/event?eid=ZDRhOG0xZnJjZ3R1bnZ0NWkxajVtbGFjNjQgZTJhNDcyOGIzMzQzZTFiOTk5NjA3ZjNhMGNiNGRhYzk3NTAwNzc0NDY0OTEyYWEzY2Q5ZTY1NTExZDU2MjhjNEBncm91cC5jYWxlbmRhci5nb29nbGUuY29t", IMAGE("https://api.qrserver.com/v1/create-qr-code/?size=150x150&amp;data=https://www.google.com/calendar/event?eid=ZDRhOG0xZnJjZ3R1bnZ0NWkxajVtbGFjNjQgZTJhNDcyOGIzMzQzZTFiOTk5NjA3ZjNhMGNiNGRhYzk3NTAwNzc0NDY0OTEyYWEzY2Q5ZTY1NTExZDU2MjhjNEBncm91cC5jYWxlbmRhci5nb29nbGU"&amp;"uY29t",1))</f>
        <v/>
      </c>
      <c r="D39" s="3" t="s">
        <v>77</v>
      </c>
      <c r="E39" s="1" t="str">
        <f>HYPERLINK("https://www.google.com/calendar/event?eid=ZDRhOG0xZnJjZ3R1bnZ0NWkxajVtbGFjNjQgZTJhNDcyOGIzMzQzZTFiOTk5NjA3ZjNhMGNiNGRhYzk3NTAwNzc0NDY0OTEyYWEzY2Q5ZTY1NTExZDU2MjhjNEBncm91cC5jYWxlbmRhci5nb29nbGUuY29t","open air photo booth rental in Culver City")</f>
        <v>open air photo booth rental in Culver City</v>
      </c>
    </row>
    <row r="40" ht="112.5" customHeight="1">
      <c r="A40" s="2" t="s">
        <v>64</v>
      </c>
      <c r="B40" s="2" t="s">
        <v>65</v>
      </c>
      <c r="C40" s="1" t="str">
        <f>HYPERLINK("https://www.google.com/calendar/event?eid=MGdzaGRmNm44c2tsN3V1NXFoMnR0Z3Y4ajAgZTJhNDcyOGIzMzQzZTFiOTk5NjA3ZjNhMGNiNGRhYzk3NTAwNzc0NDY0OTEyYWEzY2Q5ZTY1NTExZDU2MjhjNEBncm91cC5jYWxlbmRhci5nb29nbGUuY29t", IMAGE("https://api.qrserver.com/v1/create-qr-code/?size=150x150&amp;data=https://www.google.com/calendar/event?eid=MGdzaGRmNm44c2tsN3V1NXFoMnR0Z3Y4ajAgZTJhNDcyOGIzMzQzZTFiOTk5NjA3ZjNhMGNiNGRhYzk3NTAwNzc0NDY0OTEyYWEzY2Q5ZTY1NTExZDU2MjhjNEBncm91cC5jYWxlbmRhci5nb29nbGU"&amp;"uY29t",1))</f>
        <v/>
      </c>
      <c r="D40" s="3" t="s">
        <v>78</v>
      </c>
      <c r="E40" s="1" t="str">
        <f>HYPERLINK("https://www.google.com/calendar/event?eid=MGdzaGRmNm44c2tsN3V1NXFoMnR0Z3Y4ajAgZTJhNDcyOGIzMzQzZTFiOTk5NjA3ZjNhMGNiNGRhYzk3NTAwNzc0NDY0OTEyYWEzY2Q5ZTY1NTExZDU2MjhjNEBncm91cC5jYWxlbmRhci5nb29nbGUuY29t","open air photo booth rental in Culver City")</f>
        <v>open air photo booth rental in Culver City</v>
      </c>
    </row>
    <row r="41" ht="112.5" customHeight="1">
      <c r="A41" s="2" t="s">
        <v>79</v>
      </c>
      <c r="B41" s="2" t="s">
        <v>1</v>
      </c>
      <c r="C41" s="1" t="str">
        <f>HYPERLINK("https://youtu.be/pwiqBbyeUjE", IMAGE("https://api.qrserver.com/v1/create-qr-code/?size=150x150&amp;data=https://youtu.be/pwiqBbyeUjE",1))</f>
        <v/>
      </c>
      <c r="D41" s="3" t="s">
        <v>80</v>
      </c>
      <c r="E41" s="1" t="str">
        <f>HYPERLINK("https://youtu.be/pwiqBbyeUjE","open air photo booth rental in Culver City")</f>
        <v>open air photo booth rental in Culver City</v>
      </c>
    </row>
    <row r="42" ht="112.5" customHeight="1">
      <c r="A42" s="2" t="s">
        <v>79</v>
      </c>
      <c r="B42" s="2" t="s">
        <v>1</v>
      </c>
      <c r="C42" s="1" t="str">
        <f>HYPERLINK("https://youtu.be/1-dEkZNtZHI", IMAGE("https://api.qrserver.com/v1/create-qr-code/?size=150x150&amp;data=https://youtu.be/1-dEkZNtZHI",1))</f>
        <v/>
      </c>
      <c r="D42" s="3" t="s">
        <v>81</v>
      </c>
      <c r="E42" s="1" t="str">
        <f>HYPERLINK("https://youtu.be/1-dEkZNtZHI","open air photo booth rental in Culver City")</f>
        <v>open air photo booth rental in Culver City</v>
      </c>
    </row>
    <row r="43" ht="112.5" customHeight="1">
      <c r="A43" s="2" t="s">
        <v>79</v>
      </c>
      <c r="B43" s="2" t="s">
        <v>1</v>
      </c>
      <c r="C43" s="1" t="str">
        <f>HYPERLINK("https://youtu.be/FPsGz17-j10", IMAGE("https://api.qrserver.com/v1/create-qr-code/?size=150x150&amp;data=https://youtu.be/FPsGz17-j10",1))</f>
        <v/>
      </c>
      <c r="D43" s="3" t="s">
        <v>82</v>
      </c>
      <c r="E43" s="1" t="str">
        <f>HYPERLINK("https://youtu.be/FPsGz17-j10","open air photo booth rental in Culver City")</f>
        <v>open air photo booth rental in Culver City</v>
      </c>
    </row>
    <row r="44" ht="112.5" customHeight="1">
      <c r="A44" s="2" t="s">
        <v>79</v>
      </c>
      <c r="B44" s="2" t="s">
        <v>1</v>
      </c>
      <c r="C44" s="1" t="str">
        <f>HYPERLINK("https://youtu.be/EmCLBIu0R2I", IMAGE("https://api.qrserver.com/v1/create-qr-code/?size=150x150&amp;data=https://youtu.be/EmCLBIu0R2I",1))</f>
        <v/>
      </c>
      <c r="D44" s="3" t="s">
        <v>83</v>
      </c>
      <c r="E44" s="1" t="str">
        <f>HYPERLINK("https://youtu.be/EmCLBIu0R2I","open air photo booth rental in Culver City")</f>
        <v>open air photo booth rental in Culver City</v>
      </c>
    </row>
    <row r="45" ht="112.5" customHeight="1">
      <c r="A45" s="2" t="s">
        <v>79</v>
      </c>
      <c r="B45" s="2" t="s">
        <v>1</v>
      </c>
      <c r="C45" s="1" t="str">
        <f>HYPERLINK("https://youtu.be/10hlB0RTfVM", IMAGE("https://api.qrserver.com/v1/create-qr-code/?size=150x150&amp;data=https://youtu.be/10hlB0RTfVM",1))</f>
        <v/>
      </c>
      <c r="D45" s="3" t="s">
        <v>84</v>
      </c>
      <c r="E45" s="1" t="str">
        <f>HYPERLINK("https://youtu.be/10hlB0RTfVM","open air photo booth rental in Culver City")</f>
        <v>open air photo booth rental in Culver City</v>
      </c>
    </row>
    <row r="46" ht="112.5" customHeight="1">
      <c r="A46" s="2" t="s">
        <v>85</v>
      </c>
      <c r="B46" s="2" t="s">
        <v>86</v>
      </c>
      <c r="C46" s="1" t="str">
        <f>HYPERLINK("https://docs.google.com/spreadsheets/d/1zWD9ORSzSwuLi5tgaFrRn_v66hbfnUoRBArFbf__jXE/edit#gid=0", IMAGE("https://api.qrserver.com/v1/create-qr-code/?size=150x150&amp;data=https://docs.google.com/spreadsheets/d/1zWD9ORSzSwuLi5tgaFrRn_v66hbfnUoRBArFbf__jXE/edit#gid=0",1))</f>
        <v/>
      </c>
      <c r="D46" s="3" t="s">
        <v>87</v>
      </c>
      <c r="E46" s="1" t="str">
        <f>HYPERLINK("https://docs.google.com/spreadsheets/d/1zWD9ORSzSwuLi5tgaFrRn_v66hbfnUoRBArFbf__jXE/edit#gid=0","open air photo booth rental in Culver City Sheet1")</f>
        <v>open air photo booth rental in Culver City Sheet1</v>
      </c>
    </row>
    <row r="47" ht="112.5" customHeight="1">
      <c r="A47" s="2" t="s">
        <v>85</v>
      </c>
      <c r="B47" s="2" t="s">
        <v>88</v>
      </c>
      <c r="C47" s="1" t="str">
        <f>HYPERLINK("https://docs.google.com/spreadsheets/d/1zWD9ORSzSwuLi5tgaFrRn_v66hbfnUoRBArFbf__jXE/edit#gid=1524490908", IMAGE("https://api.qrserver.com/v1/create-qr-code/?size=150x150&amp;data=https://docs.google.com/spreadsheets/d/1zWD9ORSzSwuLi5tgaFrRn_v66hbfnUoRBArFbf__jXE/edit#gid=1524490908",1))</f>
        <v/>
      </c>
      <c r="D47" s="3" t="s">
        <v>89</v>
      </c>
      <c r="E47" s="1" t="str">
        <f>HYPERLINK("https://docs.google.com/spreadsheets/d/1zWD9ORSzSwuLi5tgaFrRn_v66hbfnUoRBArFbf__jXE/edit#gid=1524490908","open air photo booth rental in Culver City Keywords")</f>
        <v>open air photo booth rental in Culver City Keywords</v>
      </c>
    </row>
    <row r="48" ht="112.5" customHeight="1">
      <c r="A48" s="2" t="s">
        <v>85</v>
      </c>
      <c r="B48" s="2" t="s">
        <v>90</v>
      </c>
      <c r="C48" s="1" t="str">
        <f>HYPERLINK("https://docs.google.com/spreadsheets/d/1zWD9ORSzSwuLi5tgaFrRn_v66hbfnUoRBArFbf__jXE/edit#gid=1786113809", IMAGE("https://api.qrserver.com/v1/create-qr-code/?size=150x150&amp;data=https://docs.google.com/spreadsheets/d/1zWD9ORSzSwuLi5tgaFrRn_v66hbfnUoRBArFbf__jXE/edit#gid=1786113809",1))</f>
        <v/>
      </c>
      <c r="D48" s="3" t="s">
        <v>91</v>
      </c>
      <c r="E48" s="1" t="str">
        <f>HYPERLINK("https://docs.google.com/spreadsheets/d/1zWD9ORSzSwuLi5tgaFrRn_v66hbfnUoRBArFbf__jXE/edit#gid=1786113809","open air photo booth rental in Culver City Content")</f>
        <v>open air photo booth rental in Culver City Content</v>
      </c>
    </row>
    <row r="49" ht="112.5" customHeight="1">
      <c r="A49" s="2" t="s">
        <v>85</v>
      </c>
      <c r="B49" s="2" t="s">
        <v>92</v>
      </c>
      <c r="C49" s="1" t="str">
        <f>HYPERLINK("https://docs.google.com/spreadsheets/d/1zWD9ORSzSwuLi5tgaFrRn_v66hbfnUoRBArFbf__jXE/edit#gid=1950382978", IMAGE("https://api.qrserver.com/v1/create-qr-code/?size=150x150&amp;data=https://docs.google.com/spreadsheets/d/1zWD9ORSzSwuLi5tgaFrRn_v66hbfnUoRBArFbf__jXE/edit#gid=1950382978",1))</f>
        <v/>
      </c>
      <c r="D49" s="3" t="s">
        <v>93</v>
      </c>
      <c r="E49" s="1" t="str">
        <f>HYPERLINK("https://docs.google.com/spreadsheets/d/1zWD9ORSzSwuLi5tgaFrRn_v66hbfnUoRBArFbf__jXE/edit#gid=1950382978","open air photo booth rental in Culver City Calendar Events")</f>
        <v>open air photo booth rental in Culver City Calendar Events</v>
      </c>
    </row>
    <row r="50" ht="112.5" customHeight="1">
      <c r="A50" s="2" t="s">
        <v>85</v>
      </c>
      <c r="B50" s="2" t="s">
        <v>94</v>
      </c>
      <c r="C50" s="1" t="str">
        <f>HYPERLINK("https://docs.google.com/spreadsheets/d/1zWD9ORSzSwuLi5tgaFrRn_v66hbfnUoRBArFbf__jXE/edit#gid=2080543558", IMAGE("https://api.qrserver.com/v1/create-qr-code/?size=150x150&amp;data=https://docs.google.com/spreadsheets/d/1zWD9ORSzSwuLi5tgaFrRn_v66hbfnUoRBArFbf__jXE/edit#gid=2080543558",1))</f>
        <v/>
      </c>
      <c r="D50" s="3" t="s">
        <v>95</v>
      </c>
      <c r="E50" s="1" t="str">
        <f>HYPERLINK("https://docs.google.com/spreadsheets/d/1zWD9ORSzSwuLi5tgaFrRn_v66hbfnUoRBArFbf__jXE/edit#gid=2080543558","open air photo booth rental in Culver City RSS Feeds")</f>
        <v>open air photo booth rental in Culver City RSS Feeds</v>
      </c>
    </row>
    <row r="51">
      <c r="A51" s="2" t="s">
        <v>96</v>
      </c>
      <c r="B51" s="2" t="s">
        <v>97</v>
      </c>
      <c r="D51" s="3" t="s">
        <v>98</v>
      </c>
      <c r="E51" s="1" t="str">
        <f>HYPERLINK("https://drive.google.com/drive/folders/1JzJQwLNjKU0K6gvKOrVI1QLVCWPTt24b?usp=sharing","open air photo booth rental in Culver City HTML")</f>
        <v>open air photo booth rental in Culver City HTML</v>
      </c>
    </row>
    <row r="52">
      <c r="A52" s="2" t="s">
        <v>99</v>
      </c>
      <c r="B52" s="2" t="s">
        <v>100</v>
      </c>
      <c r="D52" s="3" t="s">
        <v>101</v>
      </c>
      <c r="E52" s="1" t="str">
        <f>HYPERLINK("https://drive.google.com/file/d/1mT0ypLnaEuGzXpPM8WLzsoRSOgX11iZK/view?usp=sharing","open air photo booth rental in Culver City.html")</f>
        <v>open air photo booth rental in Culver City.html</v>
      </c>
    </row>
    <row r="53">
      <c r="A53" s="2" t="s">
        <v>102</v>
      </c>
      <c r="B53" s="2" t="s">
        <v>103</v>
      </c>
      <c r="D53" s="3" t="s">
        <v>104</v>
      </c>
      <c r="E53" s="1" t="str">
        <f>HYPERLINK("https://drive.google.com/drive/folders/15KIqvITA1WF28XGfm7o7UHsDFE2v4vVo?usp=sharing","open air photo booth rental in Culver City MSFT")</f>
        <v>open air photo booth rental in Culver City MSFT</v>
      </c>
    </row>
    <row r="54">
      <c r="A54" s="2" t="s">
        <v>46</v>
      </c>
      <c r="B54" s="2" t="s">
        <v>105</v>
      </c>
      <c r="D54" s="3" t="s">
        <v>106</v>
      </c>
      <c r="E54" s="1" t="str">
        <f t="shared" ref="E54:E56" si="4">HYPERLINK("https://docs.google.com/document/d/1rPtO8SAQuJ2SOciXz_j1tMGhU8AD2YkYOoApK4fhquE/edit?usp=sharing","rental photo booths Culver City")</f>
        <v>rental photo booths Culver City</v>
      </c>
    </row>
    <row r="55">
      <c r="A55" s="2" t="s">
        <v>48</v>
      </c>
      <c r="B55" s="2" t="s">
        <v>107</v>
      </c>
      <c r="D55" s="3" t="s">
        <v>108</v>
      </c>
      <c r="E55" s="1" t="str">
        <f t="shared" si="4"/>
        <v>rental photo booths Culver City</v>
      </c>
    </row>
    <row r="56">
      <c r="A56" s="2" t="s">
        <v>50</v>
      </c>
      <c r="B56" s="2" t="s">
        <v>109</v>
      </c>
      <c r="D56" s="3" t="s">
        <v>110</v>
      </c>
      <c r="E56" s="1" t="str">
        <f t="shared" si="4"/>
        <v>rental photo booths Culver City</v>
      </c>
    </row>
    <row r="57">
      <c r="A57" s="2" t="s">
        <v>46</v>
      </c>
      <c r="B57" s="2" t="s">
        <v>111</v>
      </c>
      <c r="D57" s="3" t="s">
        <v>112</v>
      </c>
      <c r="E57" s="1" t="str">
        <f t="shared" ref="E57:E59" si="5">HYPERLINK("https://docs.google.com/document/d/1qxrgIhVimUleTHouFI9mBvThK-b7xBwiT-QqlAio7VI/edit?usp=sharing","photobooth printing Culver City")</f>
        <v>photobooth printing Culver City</v>
      </c>
    </row>
    <row r="58">
      <c r="A58" s="2" t="s">
        <v>48</v>
      </c>
      <c r="B58" s="2" t="s">
        <v>113</v>
      </c>
      <c r="D58" s="3" t="s">
        <v>114</v>
      </c>
      <c r="E58" s="1" t="str">
        <f t="shared" si="5"/>
        <v>photobooth printing Culver City</v>
      </c>
    </row>
    <row r="59">
      <c r="A59" s="2" t="s">
        <v>50</v>
      </c>
      <c r="B59" s="2" t="s">
        <v>115</v>
      </c>
      <c r="D59" s="3" t="s">
        <v>116</v>
      </c>
      <c r="E59" s="1" t="str">
        <f t="shared" si="5"/>
        <v>photobooth printing Culver City</v>
      </c>
    </row>
    <row r="60">
      <c r="A60" s="2" t="s">
        <v>46</v>
      </c>
      <c r="B60" s="2" t="s">
        <v>117</v>
      </c>
      <c r="D60" s="3" t="s">
        <v>118</v>
      </c>
      <c r="E60" s="1" t="str">
        <f t="shared" ref="E60:E62" si="6">HYPERLINK("https://docs.google.com/document/d/1JppKz-SRN8AtiKm6md2S934UztOXIq_Ya7pp9i-udZY/edit?usp=sharing","rent photo booth Culver City")</f>
        <v>rent photo booth Culver City</v>
      </c>
    </row>
    <row r="61">
      <c r="A61" s="2" t="s">
        <v>48</v>
      </c>
      <c r="B61" s="2" t="s">
        <v>119</v>
      </c>
      <c r="D61" s="3" t="s">
        <v>120</v>
      </c>
      <c r="E61" s="1" t="str">
        <f t="shared" si="6"/>
        <v>rent photo booth Culver City</v>
      </c>
    </row>
    <row r="62">
      <c r="A62" s="2" t="s">
        <v>50</v>
      </c>
      <c r="B62" s="2" t="s">
        <v>121</v>
      </c>
      <c r="D62" s="3" t="s">
        <v>122</v>
      </c>
      <c r="E62" s="1" t="str">
        <f t="shared" si="6"/>
        <v>rent photo booth Culver City</v>
      </c>
    </row>
    <row r="63">
      <c r="A63" s="2" t="s">
        <v>123</v>
      </c>
      <c r="B63" s="2" t="s">
        <v>1</v>
      </c>
      <c r="D63" s="3" t="s">
        <v>124</v>
      </c>
      <c r="E63" s="1" t="str">
        <f>HYPERLINK("https://sites.google.com/view/culvercityphotoboothrentals/home","open air photo booth rental in Culver City")</f>
        <v>open air photo booth rental in Culver City</v>
      </c>
    </row>
    <row r="64">
      <c r="A64" s="2" t="s">
        <v>123</v>
      </c>
      <c r="B64" s="2" t="s">
        <v>1</v>
      </c>
      <c r="D64" s="3" t="s">
        <v>125</v>
      </c>
      <c r="E64" s="1" t="str">
        <f>HYPERLINK("https://sites.google.com/view/culvercityphotoboothrentals","open air photo booth rental in Culver City")</f>
        <v>open air photo booth rental in Culver City</v>
      </c>
    </row>
    <row r="65">
      <c r="A65" s="2" t="s">
        <v>123</v>
      </c>
      <c r="B65" s="2" t="s">
        <v>1</v>
      </c>
      <c r="D65" s="3" t="s">
        <v>126</v>
      </c>
      <c r="E65" s="1" t="str">
        <f>HYPERLINK("https://sites.google.com/view/culvercityphotoboothrentals/culver-city-photo-booths","open air photo booth rental in Culver City")</f>
        <v>open air photo booth rental in Culver City</v>
      </c>
    </row>
    <row r="66">
      <c r="A66" s="2" t="s">
        <v>123</v>
      </c>
      <c r="B66" s="2" t="s">
        <v>1</v>
      </c>
      <c r="D66" s="3" t="s">
        <v>127</v>
      </c>
      <c r="E66" s="1" t="str">
        <f>HYPERLINK("https://sites.google.com/view/photobooth-rental-culver-city/home","open air photo booth rental in Culver City")</f>
        <v>open air photo booth rental in Culver City</v>
      </c>
    </row>
    <row r="67">
      <c r="A67" s="2" t="s">
        <v>123</v>
      </c>
      <c r="B67" s="2" t="s">
        <v>1</v>
      </c>
      <c r="D67" s="3" t="s">
        <v>2</v>
      </c>
      <c r="E67" s="1" t="str">
        <f>HYPERLINK("https://sites.google.com/view/photobooth-rental-culver-city/culver-city-photo-booths","open air photo booth rental in Culver City")</f>
        <v>open air photo booth rental in Culver City</v>
      </c>
    </row>
    <row r="68">
      <c r="A68" s="2" t="s">
        <v>46</v>
      </c>
      <c r="B68" s="2" t="s">
        <v>128</v>
      </c>
      <c r="D68" s="3" t="s">
        <v>129</v>
      </c>
      <c r="E68" s="1" t="str">
        <f t="shared" ref="E68:E70" si="7">HYPERLINK("https://docs.google.com/document/d/1XP3FHW0TyysQceX-rU_YyBl56P07wjOXaCa4b213Sd8/edit?usp=sharing","Culver City photo booth")</f>
        <v>Culver City photo booth</v>
      </c>
    </row>
    <row r="69">
      <c r="A69" s="2" t="s">
        <v>48</v>
      </c>
      <c r="B69" s="2" t="s">
        <v>130</v>
      </c>
      <c r="D69" s="3" t="s">
        <v>131</v>
      </c>
      <c r="E69" s="1" t="str">
        <f t="shared" si="7"/>
        <v>Culver City photo booth</v>
      </c>
    </row>
    <row r="70">
      <c r="A70" s="2" t="s">
        <v>50</v>
      </c>
      <c r="B70" s="2" t="s">
        <v>132</v>
      </c>
      <c r="D70" s="3" t="s">
        <v>133</v>
      </c>
      <c r="E70" s="1" t="str">
        <f t="shared" si="7"/>
        <v>Culver City photo booth</v>
      </c>
    </row>
    <row r="71">
      <c r="A71" s="2" t="s">
        <v>46</v>
      </c>
      <c r="B71" s="2" t="s">
        <v>134</v>
      </c>
      <c r="D71" s="3" t="s">
        <v>135</v>
      </c>
      <c r="E71" s="1" t="str">
        <f t="shared" ref="E71:E73" si="8">HYPERLINK("https://docs.google.com/document/d/1EzJYnvn1Tt4kcVMTpF8QsIx6sRev_XWBE-3gdYOjgsQ/edit?usp=sharing","photobooth rental Culver City")</f>
        <v>photobooth rental Culver City</v>
      </c>
    </row>
    <row r="72">
      <c r="A72" s="2" t="s">
        <v>48</v>
      </c>
      <c r="B72" s="2" t="s">
        <v>136</v>
      </c>
      <c r="D72" s="3" t="s">
        <v>137</v>
      </c>
      <c r="E72" s="1" t="str">
        <f t="shared" si="8"/>
        <v>photobooth rental Culver City</v>
      </c>
    </row>
    <row r="73">
      <c r="A73" s="2" t="s">
        <v>50</v>
      </c>
      <c r="B73" s="2" t="s">
        <v>138</v>
      </c>
      <c r="D73" s="3" t="s">
        <v>139</v>
      </c>
      <c r="E73" s="1" t="str">
        <f t="shared" si="8"/>
        <v>photobooth rental Culver City</v>
      </c>
    </row>
    <row r="74">
      <c r="A74" s="2" t="s">
        <v>46</v>
      </c>
      <c r="B74" s="2" t="s">
        <v>140</v>
      </c>
      <c r="D74" s="3" t="s">
        <v>141</v>
      </c>
      <c r="E74" s="1" t="str">
        <f t="shared" ref="E74:E76" si="9">HYPERLINK("https://docs.google.com/document/d/1SYyxtY5CUWB4OoCRpnfpXfjEOUx3QpKmfUhmXPBDDtI/edit?usp=sharing","photo booth with backdrop Culver City")</f>
        <v>photo booth with backdrop Culver City</v>
      </c>
    </row>
    <row r="75">
      <c r="A75" s="2" t="s">
        <v>48</v>
      </c>
      <c r="B75" s="2" t="s">
        <v>142</v>
      </c>
      <c r="D75" s="3" t="s">
        <v>143</v>
      </c>
      <c r="E75" s="1" t="str">
        <f t="shared" si="9"/>
        <v>photo booth with backdrop Culver City</v>
      </c>
    </row>
    <row r="76">
      <c r="A76" s="2" t="s">
        <v>50</v>
      </c>
      <c r="B76" s="2" t="s">
        <v>144</v>
      </c>
      <c r="D76" s="3" t="s">
        <v>145</v>
      </c>
      <c r="E76" s="1" t="str">
        <f t="shared" si="9"/>
        <v>photo booth with backdrop Culver City</v>
      </c>
    </row>
    <row r="77">
      <c r="A77" s="2" t="s">
        <v>123</v>
      </c>
      <c r="B77" s="2" t="s">
        <v>1</v>
      </c>
      <c r="D77" s="3" t="s">
        <v>124</v>
      </c>
      <c r="E77" s="1" t="str">
        <f>HYPERLINK("https://sites.google.com/view/culvercityphotoboothrentals/home","open air photo booth rental in Culver City")</f>
        <v>open air photo booth rental in Culver City</v>
      </c>
    </row>
    <row r="78">
      <c r="A78" s="2" t="s">
        <v>123</v>
      </c>
      <c r="B78" s="2" t="s">
        <v>1</v>
      </c>
      <c r="D78" s="3" t="s">
        <v>125</v>
      </c>
      <c r="E78" s="1" t="str">
        <f>HYPERLINK("https://sites.google.com/view/culvercityphotoboothrentals","open air photo booth rental in Culver City")</f>
        <v>open air photo booth rental in Culver City</v>
      </c>
    </row>
    <row r="79">
      <c r="A79" s="2" t="s">
        <v>123</v>
      </c>
      <c r="B79" s="2" t="s">
        <v>1</v>
      </c>
      <c r="D79" s="3" t="s">
        <v>126</v>
      </c>
      <c r="E79" s="1" t="str">
        <f>HYPERLINK("https://sites.google.com/view/culvercityphotoboothrentals/culver-city-photo-booths","open air photo booth rental in Culver City")</f>
        <v>open air photo booth rental in Culver City</v>
      </c>
    </row>
    <row r="80">
      <c r="A80" s="2" t="s">
        <v>123</v>
      </c>
      <c r="B80" s="2" t="s">
        <v>1</v>
      </c>
      <c r="D80" s="3" t="s">
        <v>127</v>
      </c>
      <c r="E80" s="1" t="str">
        <f>HYPERLINK("https://sites.google.com/view/photobooth-rental-culver-city/home","open air photo booth rental in Culver City")</f>
        <v>open air photo booth rental in Culver City</v>
      </c>
    </row>
    <row r="81">
      <c r="A81" s="2" t="s">
        <v>123</v>
      </c>
      <c r="B81" s="2" t="s">
        <v>1</v>
      </c>
      <c r="D81" s="3" t="s">
        <v>2</v>
      </c>
      <c r="E81" s="1" t="str">
        <f>HYPERLINK("https://sites.google.com/view/photobooth-rental-culver-city/culver-city-photo-booths","open air photo booth rental in Culver City")</f>
        <v>open air photo booth rental in Culver City</v>
      </c>
    </row>
    <row r="82">
      <c r="A82" s="2" t="s">
        <v>46</v>
      </c>
      <c r="B82" s="2" t="s">
        <v>146</v>
      </c>
      <c r="D82" s="3" t="s">
        <v>147</v>
      </c>
      <c r="E82" s="1" t="str">
        <f t="shared" ref="E82:E84" si="10">HYPERLINK("https://docs.google.com/document/d/1ZNevY9TxVwAF_A9bGq66uu761gwXvyNKZVd2zJW-Dqw/edit?usp=sharing","renting a photo booth near Culver City")</f>
        <v>renting a photo booth near Culver City</v>
      </c>
    </row>
    <row r="83">
      <c r="A83" s="2" t="s">
        <v>48</v>
      </c>
      <c r="B83" s="2" t="s">
        <v>148</v>
      </c>
      <c r="D83" s="3" t="s">
        <v>149</v>
      </c>
      <c r="E83" s="1" t="str">
        <f t="shared" si="10"/>
        <v>renting a photo booth near Culver City</v>
      </c>
    </row>
    <row r="84">
      <c r="A84" s="2" t="s">
        <v>50</v>
      </c>
      <c r="B84" s="2" t="s">
        <v>150</v>
      </c>
      <c r="D84" s="3" t="s">
        <v>151</v>
      </c>
      <c r="E84" s="1" t="str">
        <f t="shared" si="10"/>
        <v>renting a photo booth near Culver City</v>
      </c>
    </row>
    <row r="85">
      <c r="A85" s="2" t="s">
        <v>46</v>
      </c>
      <c r="B85" s="2" t="s">
        <v>152</v>
      </c>
      <c r="D85" s="3" t="s">
        <v>153</v>
      </c>
      <c r="E85" s="1" t="str">
        <f t="shared" ref="E85:E87" si="11">HYPERLINK("https://docs.google.com/document/d/12eEaLau3F3_9Uvv4376TrXC7NU-zbWy4AaZsRzEa80I/edit?usp=sharing","photo booth rental Culver City")</f>
        <v>photo booth rental Culver City</v>
      </c>
    </row>
    <row r="86">
      <c r="A86" s="2" t="s">
        <v>48</v>
      </c>
      <c r="B86" s="2" t="s">
        <v>154</v>
      </c>
      <c r="D86" s="3" t="s">
        <v>155</v>
      </c>
      <c r="E86" s="1" t="str">
        <f t="shared" si="11"/>
        <v>photo booth rental Culver City</v>
      </c>
    </row>
    <row r="87">
      <c r="A87" s="2" t="s">
        <v>50</v>
      </c>
      <c r="B87" s="2" t="s">
        <v>156</v>
      </c>
      <c r="D87" s="3" t="s">
        <v>157</v>
      </c>
      <c r="E87" s="1" t="str">
        <f t="shared" si="11"/>
        <v>photo booth rental Culver City</v>
      </c>
    </row>
    <row r="88">
      <c r="A88" s="2" t="s">
        <v>46</v>
      </c>
      <c r="B88" s="2" t="s">
        <v>158</v>
      </c>
      <c r="D88" s="3" t="s">
        <v>159</v>
      </c>
      <c r="E88" s="1" t="str">
        <f t="shared" ref="E88:E90" si="12">HYPERLINK("https://docs.google.com/document/d/1ARGF09V2LeHhEshcFhooy2QOWemnGvHEBHPpQ_zudpQ/edit?usp=sharing","rental a photo booth Culver City")</f>
        <v>rental a photo booth Culver City</v>
      </c>
    </row>
    <row r="89">
      <c r="A89" s="2" t="s">
        <v>48</v>
      </c>
      <c r="B89" s="2" t="s">
        <v>160</v>
      </c>
      <c r="D89" s="3" t="s">
        <v>161</v>
      </c>
      <c r="E89" s="1" t="str">
        <f t="shared" si="12"/>
        <v>rental a photo booth Culver City</v>
      </c>
    </row>
    <row r="90">
      <c r="A90" s="2" t="s">
        <v>50</v>
      </c>
      <c r="B90" s="2" t="s">
        <v>162</v>
      </c>
      <c r="D90" s="3" t="s">
        <v>163</v>
      </c>
      <c r="E90" s="1" t="str">
        <f t="shared" si="12"/>
        <v>rental a photo booth Culver City</v>
      </c>
    </row>
    <row r="91">
      <c r="A91" s="2" t="s">
        <v>123</v>
      </c>
      <c r="B91" s="2" t="s">
        <v>1</v>
      </c>
      <c r="D91" s="3" t="s">
        <v>124</v>
      </c>
      <c r="E91" s="1" t="str">
        <f>HYPERLINK("https://sites.google.com/view/culvercityphotoboothrentals/home","open air photo booth rental in Culver City")</f>
        <v>open air photo booth rental in Culver City</v>
      </c>
    </row>
    <row r="92">
      <c r="A92" s="2" t="s">
        <v>123</v>
      </c>
      <c r="B92" s="2" t="s">
        <v>1</v>
      </c>
      <c r="D92" s="3" t="s">
        <v>125</v>
      </c>
      <c r="E92" s="1" t="str">
        <f>HYPERLINK("https://sites.google.com/view/culvercityphotoboothrentals","open air photo booth rental in Culver City")</f>
        <v>open air photo booth rental in Culver City</v>
      </c>
    </row>
    <row r="93">
      <c r="A93" s="2" t="s">
        <v>123</v>
      </c>
      <c r="B93" s="2" t="s">
        <v>1</v>
      </c>
      <c r="D93" s="3" t="s">
        <v>126</v>
      </c>
      <c r="E93" s="1" t="str">
        <f>HYPERLINK("https://sites.google.com/view/culvercityphotoboothrentals/culver-city-photo-booths","open air photo booth rental in Culver City")</f>
        <v>open air photo booth rental in Culver City</v>
      </c>
    </row>
    <row r="94">
      <c r="A94" s="2" t="s">
        <v>123</v>
      </c>
      <c r="B94" s="2" t="s">
        <v>1</v>
      </c>
      <c r="D94" s="3" t="s">
        <v>127</v>
      </c>
      <c r="E94" s="1" t="str">
        <f>HYPERLINK("https://sites.google.com/view/photobooth-rental-culver-city/home","open air photo booth rental in Culver City")</f>
        <v>open air photo booth rental in Culver City</v>
      </c>
    </row>
    <row r="95">
      <c r="A95" s="2" t="s">
        <v>123</v>
      </c>
      <c r="B95" s="2" t="s">
        <v>1</v>
      </c>
      <c r="D95" s="3" t="s">
        <v>2</v>
      </c>
      <c r="E95" s="1" t="str">
        <f>HYPERLINK("https://sites.google.com/view/photobooth-rental-culver-city/culver-city-photo-booths","open air photo booth rental in Culver City")</f>
        <v>open air photo booth rental in Culver City</v>
      </c>
    </row>
    <row r="96">
      <c r="A96" s="2" t="s">
        <v>46</v>
      </c>
      <c r="B96" s="2" t="s">
        <v>134</v>
      </c>
      <c r="D96" s="3" t="s">
        <v>164</v>
      </c>
      <c r="E96" s="1" t="str">
        <f t="shared" ref="E96:E98" si="13">HYPERLINK("https://docs.google.com/document/d/1fNWGaAbZ4sMbFKV7IZnwGGGezd3IFovdcj2VDT4gEaI/edit?usp=sharing","photobooth rental Culver City")</f>
        <v>photobooth rental Culver City</v>
      </c>
    </row>
    <row r="97">
      <c r="A97" s="2" t="s">
        <v>48</v>
      </c>
      <c r="B97" s="2" t="s">
        <v>136</v>
      </c>
      <c r="D97" s="3" t="s">
        <v>165</v>
      </c>
      <c r="E97" s="1" t="str">
        <f t="shared" si="13"/>
        <v>photobooth rental Culver City</v>
      </c>
    </row>
    <row r="98">
      <c r="A98" s="2" t="s">
        <v>50</v>
      </c>
      <c r="B98" s="2" t="s">
        <v>138</v>
      </c>
      <c r="D98" s="3" t="s">
        <v>166</v>
      </c>
      <c r="E98" s="1" t="str">
        <f t="shared" si="13"/>
        <v>photobooth rental Culver City</v>
      </c>
    </row>
    <row r="99">
      <c r="A99" s="2" t="s">
        <v>46</v>
      </c>
      <c r="B99" s="2" t="s">
        <v>167</v>
      </c>
      <c r="D99" s="3" t="s">
        <v>168</v>
      </c>
      <c r="E99" s="1" t="str">
        <f t="shared" ref="E99:E101" si="14">HYPERLINK("https://docs.google.com/document/d/1QprLSSzGm_qh9ba0P8END7gZCb55vIr7ImswTDr05X4/edit?usp=sharing","photo booth for rent Culver City")</f>
        <v>photo booth for rent Culver City</v>
      </c>
    </row>
    <row r="100">
      <c r="A100" s="2" t="s">
        <v>48</v>
      </c>
      <c r="B100" s="2" t="s">
        <v>169</v>
      </c>
      <c r="D100" s="3" t="s">
        <v>170</v>
      </c>
      <c r="E100" s="1" t="str">
        <f t="shared" si="14"/>
        <v>photo booth for rent Culver City</v>
      </c>
    </row>
    <row r="101">
      <c r="A101" s="2" t="s">
        <v>50</v>
      </c>
      <c r="B101" s="2" t="s">
        <v>171</v>
      </c>
      <c r="D101" s="3" t="s">
        <v>172</v>
      </c>
      <c r="E101" s="1" t="str">
        <f t="shared" si="14"/>
        <v>photo booth for rent Culver City</v>
      </c>
    </row>
    <row r="102">
      <c r="A102" s="2" t="s">
        <v>46</v>
      </c>
      <c r="B102" s="2" t="s">
        <v>173</v>
      </c>
      <c r="D102" s="3" t="s">
        <v>174</v>
      </c>
      <c r="E102" s="1" t="str">
        <f t="shared" ref="E102:E104" si="15">HYPERLINK("https://docs.google.com/document/d/1MVLtkV7Zd0G8wIa__UiYpS-QShtEm1m4tZI-HAurHk0/edit?usp=sharing","renting a photo booth Culver City")</f>
        <v>renting a photo booth Culver City</v>
      </c>
    </row>
    <row r="103">
      <c r="A103" s="2" t="s">
        <v>48</v>
      </c>
      <c r="B103" s="2" t="s">
        <v>175</v>
      </c>
      <c r="D103" s="3" t="s">
        <v>176</v>
      </c>
      <c r="E103" s="1" t="str">
        <f t="shared" si="15"/>
        <v>renting a photo booth Culver City</v>
      </c>
    </row>
    <row r="104">
      <c r="A104" s="2" t="s">
        <v>50</v>
      </c>
      <c r="B104" s="2" t="s">
        <v>177</v>
      </c>
      <c r="D104" s="3" t="s">
        <v>178</v>
      </c>
      <c r="E104" s="1" t="str">
        <f t="shared" si="15"/>
        <v>renting a photo booth Culver City</v>
      </c>
    </row>
    <row r="105">
      <c r="A105" s="2" t="s">
        <v>123</v>
      </c>
      <c r="B105" s="2" t="s">
        <v>1</v>
      </c>
      <c r="D105" s="3" t="s">
        <v>124</v>
      </c>
      <c r="E105" s="1" t="str">
        <f>HYPERLINK("https://sites.google.com/view/culvercityphotoboothrentals/home","open air photo booth rental in Culver City")</f>
        <v>open air photo booth rental in Culver City</v>
      </c>
    </row>
    <row r="106">
      <c r="A106" s="2" t="s">
        <v>123</v>
      </c>
      <c r="B106" s="2" t="s">
        <v>1</v>
      </c>
      <c r="D106" s="3" t="s">
        <v>125</v>
      </c>
      <c r="E106" s="1" t="str">
        <f>HYPERLINK("https://sites.google.com/view/culvercityphotoboothrentals","open air photo booth rental in Culver City")</f>
        <v>open air photo booth rental in Culver City</v>
      </c>
    </row>
    <row r="107">
      <c r="A107" s="2" t="s">
        <v>123</v>
      </c>
      <c r="B107" s="2" t="s">
        <v>1</v>
      </c>
      <c r="D107" s="3" t="s">
        <v>126</v>
      </c>
      <c r="E107" s="1" t="str">
        <f>HYPERLINK("https://sites.google.com/view/culvercityphotoboothrentals/culver-city-photo-booths","open air photo booth rental in Culver City")</f>
        <v>open air photo booth rental in Culver City</v>
      </c>
    </row>
    <row r="108">
      <c r="A108" s="2" t="s">
        <v>123</v>
      </c>
      <c r="B108" s="2" t="s">
        <v>1</v>
      </c>
      <c r="D108" s="3" t="s">
        <v>127</v>
      </c>
      <c r="E108" s="1" t="str">
        <f>HYPERLINK("https://sites.google.com/view/photobooth-rental-culver-city/home","open air photo booth rental in Culver City")</f>
        <v>open air photo booth rental in Culver City</v>
      </c>
    </row>
    <row r="109">
      <c r="A109" s="2" t="s">
        <v>123</v>
      </c>
      <c r="B109" s="2" t="s">
        <v>1</v>
      </c>
      <c r="D109" s="3" t="s">
        <v>2</v>
      </c>
      <c r="E109" s="1" t="str">
        <f>HYPERLINK("https://sites.google.com/view/photobooth-rental-culver-city/culver-city-photo-booths","open air photo booth rental in Culver City")</f>
        <v>open air photo booth rental in Culver City</v>
      </c>
    </row>
    <row r="110">
      <c r="A110" s="2" t="s">
        <v>46</v>
      </c>
      <c r="B110" s="2" t="s">
        <v>152</v>
      </c>
      <c r="D110" s="3" t="s">
        <v>179</v>
      </c>
      <c r="E110" s="1" t="str">
        <f t="shared" ref="E110:E112" si="16">HYPERLINK("https://docs.google.com/document/d/1XtTfFXtRgmtYZMH_r-nKwhfasw3xK5IHxdMqGj3zmTM/edit?usp=sharing","photo booth rental Culver City")</f>
        <v>photo booth rental Culver City</v>
      </c>
    </row>
    <row r="111">
      <c r="A111" s="2" t="s">
        <v>48</v>
      </c>
      <c r="B111" s="2" t="s">
        <v>154</v>
      </c>
      <c r="D111" s="3" t="s">
        <v>180</v>
      </c>
      <c r="E111" s="1" t="str">
        <f t="shared" si="16"/>
        <v>photo booth rental Culver City</v>
      </c>
    </row>
    <row r="112">
      <c r="A112" s="2" t="s">
        <v>50</v>
      </c>
      <c r="B112" s="2" t="s">
        <v>156</v>
      </c>
      <c r="D112" s="3" t="s">
        <v>181</v>
      </c>
      <c r="E112" s="1" t="str">
        <f t="shared" si="16"/>
        <v>photo booth rental Culver City</v>
      </c>
    </row>
    <row r="113">
      <c r="A113" s="2" t="s">
        <v>46</v>
      </c>
      <c r="B113" s="2" t="s">
        <v>182</v>
      </c>
      <c r="D113" s="3" t="s">
        <v>183</v>
      </c>
      <c r="E113" s="1" t="str">
        <f t="shared" ref="E113:E115" si="17">HYPERLINK("https://docs.google.com/document/d/14cmcYlWN_hYAXk81BYrL_1H8FMFrt-XRW0eIhVoZQHY/edit?usp=sharing","photo booth rentals Culver City")</f>
        <v>photo booth rentals Culver City</v>
      </c>
    </row>
    <row r="114">
      <c r="A114" s="2" t="s">
        <v>48</v>
      </c>
      <c r="B114" s="2" t="s">
        <v>184</v>
      </c>
      <c r="D114" s="3" t="s">
        <v>185</v>
      </c>
      <c r="E114" s="1" t="str">
        <f t="shared" si="17"/>
        <v>photo booth rentals Culver City</v>
      </c>
    </row>
    <row r="115">
      <c r="A115" s="2" t="s">
        <v>50</v>
      </c>
      <c r="B115" s="2" t="s">
        <v>186</v>
      </c>
      <c r="D115" s="3" t="s">
        <v>187</v>
      </c>
      <c r="E115" s="1" t="str">
        <f t="shared" si="17"/>
        <v>photo booth rentals Culver City</v>
      </c>
    </row>
    <row r="116">
      <c r="A116" s="2" t="s">
        <v>46</v>
      </c>
      <c r="B116" s="2" t="s">
        <v>134</v>
      </c>
      <c r="D116" s="3" t="s">
        <v>188</v>
      </c>
      <c r="E116" s="1" t="str">
        <f t="shared" ref="E116:E118" si="18">HYPERLINK("https://docs.google.com/document/d/14Ss7ml8Iwy76xjuTqCAPm-oRmebaTKh1sbHKqjSdLP0/edit?usp=sharing","photobooth rental Culver City")</f>
        <v>photobooth rental Culver City</v>
      </c>
    </row>
    <row r="117">
      <c r="A117" s="2" t="s">
        <v>48</v>
      </c>
      <c r="B117" s="2" t="s">
        <v>136</v>
      </c>
      <c r="D117" s="3" t="s">
        <v>189</v>
      </c>
      <c r="E117" s="1" t="str">
        <f t="shared" si="18"/>
        <v>photobooth rental Culver City</v>
      </c>
    </row>
    <row r="118">
      <c r="A118" s="2" t="s">
        <v>50</v>
      </c>
      <c r="B118" s="2" t="s">
        <v>138</v>
      </c>
      <c r="D118" s="3" t="s">
        <v>190</v>
      </c>
      <c r="E118" s="1" t="str">
        <f t="shared" si="18"/>
        <v>photobooth rental Culver City</v>
      </c>
    </row>
    <row r="119">
      <c r="A119" s="2" t="s">
        <v>123</v>
      </c>
      <c r="B119" s="2" t="s">
        <v>1</v>
      </c>
      <c r="D119" s="3" t="s">
        <v>124</v>
      </c>
      <c r="E119" s="1" t="str">
        <f>HYPERLINK("https://sites.google.com/view/culvercityphotoboothrentals/home","open air photo booth rental in Culver City")</f>
        <v>open air photo booth rental in Culver City</v>
      </c>
    </row>
    <row r="120">
      <c r="A120" s="2" t="s">
        <v>123</v>
      </c>
      <c r="B120" s="2" t="s">
        <v>1</v>
      </c>
      <c r="D120" s="3" t="s">
        <v>125</v>
      </c>
      <c r="E120" s="1" t="str">
        <f>HYPERLINK("https://sites.google.com/view/culvercityphotoboothrentals","open air photo booth rental in Culver City")</f>
        <v>open air photo booth rental in Culver City</v>
      </c>
    </row>
    <row r="121">
      <c r="A121" s="2" t="s">
        <v>123</v>
      </c>
      <c r="B121" s="2" t="s">
        <v>1</v>
      </c>
      <c r="D121" s="3" t="s">
        <v>126</v>
      </c>
      <c r="E121" s="1" t="str">
        <f>HYPERLINK("https://sites.google.com/view/culvercityphotoboothrentals/culver-city-photo-booths","open air photo booth rental in Culver City")</f>
        <v>open air photo booth rental in Culver City</v>
      </c>
    </row>
    <row r="122">
      <c r="A122" s="2" t="s">
        <v>123</v>
      </c>
      <c r="B122" s="2" t="s">
        <v>1</v>
      </c>
      <c r="D122" s="3" t="s">
        <v>127</v>
      </c>
      <c r="E122" s="1" t="str">
        <f>HYPERLINK("https://sites.google.com/view/photobooth-rental-culver-city/home","open air photo booth rental in Culver City")</f>
        <v>open air photo booth rental in Culver City</v>
      </c>
    </row>
    <row r="123">
      <c r="A123" s="2" t="s">
        <v>123</v>
      </c>
      <c r="B123" s="2" t="s">
        <v>1</v>
      </c>
      <c r="D123" s="3" t="s">
        <v>2</v>
      </c>
      <c r="E123" s="1" t="str">
        <f>HYPERLINK("https://sites.google.com/view/photobooth-rental-culver-city/culver-city-photo-booths","open air photo booth rental in Culver City")</f>
        <v>open air photo booth rental in Culver City</v>
      </c>
    </row>
    <row r="124">
      <c r="A124" s="2" t="s">
        <v>46</v>
      </c>
      <c r="B124" s="2" t="s">
        <v>191</v>
      </c>
      <c r="D124" s="3" t="s">
        <v>192</v>
      </c>
      <c r="E124" s="1" t="str">
        <f t="shared" ref="E124:E126" si="19">HYPERLINK("https://docs.google.com/document/d/18Jf3ktwsC_KlLX_i3VTVUcRE5BIy1UrBqwDG4tKnd0I/edit?usp=sharing","renting a photo booth in Culver City")</f>
        <v>renting a photo booth in Culver City</v>
      </c>
    </row>
    <row r="125">
      <c r="A125" s="2" t="s">
        <v>48</v>
      </c>
      <c r="B125" s="2" t="s">
        <v>193</v>
      </c>
      <c r="D125" s="3" t="s">
        <v>194</v>
      </c>
      <c r="E125" s="1" t="str">
        <f t="shared" si="19"/>
        <v>renting a photo booth in Culver City</v>
      </c>
    </row>
    <row r="126">
      <c r="A126" s="2" t="s">
        <v>50</v>
      </c>
      <c r="B126" s="2" t="s">
        <v>195</v>
      </c>
      <c r="D126" s="3" t="s">
        <v>196</v>
      </c>
      <c r="E126" s="1" t="str">
        <f t="shared" si="19"/>
        <v>renting a photo booth in Culver City</v>
      </c>
    </row>
    <row r="127">
      <c r="A127" s="2" t="s">
        <v>46</v>
      </c>
      <c r="B127" s="2" t="s">
        <v>197</v>
      </c>
      <c r="D127" s="3" t="s">
        <v>198</v>
      </c>
      <c r="E127" s="1" t="str">
        <f t="shared" ref="E127:E129" si="20">HYPERLINK("https://docs.google.com/document/d/13mDr8dD-xCj4kO6vSO7AyGmo4iuf7UfIOIeL856itjk/edit?usp=sharing","rent a photobooth Culver City")</f>
        <v>rent a photobooth Culver City</v>
      </c>
    </row>
    <row r="128">
      <c r="A128" s="2" t="s">
        <v>48</v>
      </c>
      <c r="B128" s="2" t="s">
        <v>199</v>
      </c>
      <c r="D128" s="3" t="s">
        <v>200</v>
      </c>
      <c r="E128" s="1" t="str">
        <f t="shared" si="20"/>
        <v>rent a photobooth Culver City</v>
      </c>
    </row>
    <row r="129">
      <c r="A129" s="2" t="s">
        <v>50</v>
      </c>
      <c r="B129" s="2" t="s">
        <v>201</v>
      </c>
      <c r="D129" s="3" t="s">
        <v>202</v>
      </c>
      <c r="E129" s="1" t="str">
        <f t="shared" si="20"/>
        <v>rent a photobooth Culver City</v>
      </c>
    </row>
    <row r="130">
      <c r="A130" s="2" t="s">
        <v>46</v>
      </c>
      <c r="B130" s="2" t="s">
        <v>203</v>
      </c>
      <c r="D130" s="3" t="s">
        <v>204</v>
      </c>
      <c r="E130" s="1" t="str">
        <f t="shared" ref="E130:E132" si="21">HYPERLINK("https://docs.google.com/document/d/1M9ZOn9hJbfV7bCMHX8PZE4qCq_u51FwrjPzfgiDCpIU/edit?usp=sharing","photo booth rental package Culver City")</f>
        <v>photo booth rental package Culver City</v>
      </c>
    </row>
    <row r="131">
      <c r="A131" s="2" t="s">
        <v>48</v>
      </c>
      <c r="B131" s="2" t="s">
        <v>205</v>
      </c>
      <c r="D131" s="3" t="s">
        <v>206</v>
      </c>
      <c r="E131" s="1" t="str">
        <f t="shared" si="21"/>
        <v>photo booth rental package Culver City</v>
      </c>
    </row>
    <row r="132">
      <c r="A132" s="2" t="s">
        <v>50</v>
      </c>
      <c r="B132" s="2" t="s">
        <v>207</v>
      </c>
      <c r="D132" s="3" t="s">
        <v>208</v>
      </c>
      <c r="E132" s="1" t="str">
        <f t="shared" si="21"/>
        <v>photo booth rental package Culver City</v>
      </c>
    </row>
    <row r="133">
      <c r="A133" s="2" t="s">
        <v>123</v>
      </c>
      <c r="B133" s="2" t="s">
        <v>1</v>
      </c>
      <c r="D133" s="3" t="s">
        <v>124</v>
      </c>
      <c r="E133" s="1" t="str">
        <f>HYPERLINK("https://sites.google.com/view/culvercityphotoboothrentals/home","open air photo booth rental in Culver City")</f>
        <v>open air photo booth rental in Culver City</v>
      </c>
    </row>
    <row r="134">
      <c r="A134" s="2" t="s">
        <v>123</v>
      </c>
      <c r="B134" s="2" t="s">
        <v>1</v>
      </c>
      <c r="D134" s="3" t="s">
        <v>125</v>
      </c>
      <c r="E134" s="1" t="str">
        <f>HYPERLINK("https://sites.google.com/view/culvercityphotoboothrentals","open air photo booth rental in Culver City")</f>
        <v>open air photo booth rental in Culver City</v>
      </c>
    </row>
    <row r="135">
      <c r="A135" s="2" t="s">
        <v>123</v>
      </c>
      <c r="B135" s="2" t="s">
        <v>1</v>
      </c>
      <c r="D135" s="3" t="s">
        <v>126</v>
      </c>
      <c r="E135" s="1" t="str">
        <f>HYPERLINK("https://sites.google.com/view/culvercityphotoboothrentals/culver-city-photo-booths","open air photo booth rental in Culver City")</f>
        <v>open air photo booth rental in Culver City</v>
      </c>
    </row>
    <row r="136">
      <c r="A136" s="2" t="s">
        <v>123</v>
      </c>
      <c r="B136" s="2" t="s">
        <v>1</v>
      </c>
      <c r="D136" s="3" t="s">
        <v>127</v>
      </c>
      <c r="E136" s="1" t="str">
        <f>HYPERLINK("https://sites.google.com/view/photobooth-rental-culver-city/home","open air photo booth rental in Culver City")</f>
        <v>open air photo booth rental in Culver City</v>
      </c>
    </row>
    <row r="137">
      <c r="A137" s="2" t="s">
        <v>123</v>
      </c>
      <c r="B137" s="2" t="s">
        <v>1</v>
      </c>
      <c r="D137" s="3" t="s">
        <v>2</v>
      </c>
      <c r="E137" s="1" t="str">
        <f>HYPERLINK("https://sites.google.com/view/photobooth-rental-culver-city/culver-city-photo-booths","open air photo booth rental in Culver City")</f>
        <v>open air photo booth rental in Culver City</v>
      </c>
    </row>
    <row r="138">
      <c r="A138" s="2" t="s">
        <v>46</v>
      </c>
      <c r="B138" s="2" t="s">
        <v>209</v>
      </c>
      <c r="D138" s="3" t="s">
        <v>210</v>
      </c>
      <c r="E138" s="1" t="str">
        <f t="shared" ref="E138:E140" si="22">HYPERLINK("https://docs.google.com/document/d/1_W_NIScXTw6QD0V7vfnIvczT9o5Lu5eiFTqyIFDvum0/edit?usp=sharing","photobooth for rent Culver City")</f>
        <v>photobooth for rent Culver City</v>
      </c>
    </row>
    <row r="139">
      <c r="A139" s="2" t="s">
        <v>48</v>
      </c>
      <c r="B139" s="2" t="s">
        <v>211</v>
      </c>
      <c r="D139" s="3" t="s">
        <v>212</v>
      </c>
      <c r="E139" s="1" t="str">
        <f t="shared" si="22"/>
        <v>photobooth for rent Culver City</v>
      </c>
    </row>
    <row r="140">
      <c r="A140" s="2" t="s">
        <v>50</v>
      </c>
      <c r="B140" s="2" t="s">
        <v>213</v>
      </c>
      <c r="D140" s="3" t="s">
        <v>214</v>
      </c>
      <c r="E140" s="1" t="str">
        <f t="shared" si="22"/>
        <v>photobooth for rent Culver City</v>
      </c>
    </row>
    <row r="141">
      <c r="A141" s="2" t="s">
        <v>46</v>
      </c>
      <c r="B141" s="2" t="s">
        <v>215</v>
      </c>
      <c r="D141" s="3" t="s">
        <v>216</v>
      </c>
      <c r="E141" s="1" t="str">
        <f t="shared" ref="E141:E143" si="23">HYPERLINK("https://docs.google.com/document/d/1s2tCg1LLcJXHSmyK3U7Y1Z_FMsBmS4faTciOWowPTaE/edit?usp=sharing","photo booths rent Culver City")</f>
        <v>photo booths rent Culver City</v>
      </c>
    </row>
    <row r="142">
      <c r="A142" s="2" t="s">
        <v>48</v>
      </c>
      <c r="B142" s="2" t="s">
        <v>217</v>
      </c>
      <c r="D142" s="3" t="s">
        <v>218</v>
      </c>
      <c r="E142" s="1" t="str">
        <f t="shared" si="23"/>
        <v>photo booths rent Culver City</v>
      </c>
    </row>
    <row r="143">
      <c r="A143" s="2" t="s">
        <v>50</v>
      </c>
      <c r="B143" s="2" t="s">
        <v>219</v>
      </c>
      <c r="D143" s="3" t="s">
        <v>220</v>
      </c>
      <c r="E143" s="1" t="str">
        <f t="shared" si="23"/>
        <v>photo booths rent Culver City</v>
      </c>
    </row>
    <row r="144">
      <c r="A144" s="2" t="s">
        <v>123</v>
      </c>
      <c r="B144" s="2" t="s">
        <v>1</v>
      </c>
      <c r="D144" s="3" t="s">
        <v>124</v>
      </c>
      <c r="E144" s="1" t="str">
        <f>HYPERLINK("https://sites.google.com/view/culvercityphotoboothrentals/home","open air photo booth rental in Culver City")</f>
        <v>open air photo booth rental in Culver City</v>
      </c>
    </row>
    <row r="145">
      <c r="A145" s="2" t="s">
        <v>123</v>
      </c>
      <c r="B145" s="2" t="s">
        <v>1</v>
      </c>
      <c r="D145" s="3" t="s">
        <v>125</v>
      </c>
      <c r="E145" s="1" t="str">
        <f>HYPERLINK("https://sites.google.com/view/culvercityphotoboothrentals","open air photo booth rental in Culver City")</f>
        <v>open air photo booth rental in Culver City</v>
      </c>
    </row>
    <row r="146">
      <c r="A146" s="2" t="s">
        <v>123</v>
      </c>
      <c r="B146" s="2" t="s">
        <v>1</v>
      </c>
      <c r="D146" s="3" t="s">
        <v>126</v>
      </c>
      <c r="E146" s="1" t="str">
        <f>HYPERLINK("https://sites.google.com/view/culvercityphotoboothrentals/culver-city-photo-booths","open air photo booth rental in Culver City")</f>
        <v>open air photo booth rental in Culver City</v>
      </c>
    </row>
    <row r="147">
      <c r="A147" s="2" t="s">
        <v>123</v>
      </c>
      <c r="B147" s="2" t="s">
        <v>1</v>
      </c>
      <c r="D147" s="3" t="s">
        <v>127</v>
      </c>
      <c r="E147" s="1" t="str">
        <f>HYPERLINK("https://sites.google.com/view/photobooth-rental-culver-city/home","open air photo booth rental in Culver City")</f>
        <v>open air photo booth rental in Culver City</v>
      </c>
    </row>
    <row r="148">
      <c r="A148" s="2" t="s">
        <v>123</v>
      </c>
      <c r="B148" s="2" t="s">
        <v>1</v>
      </c>
      <c r="D148" s="3" t="s">
        <v>2</v>
      </c>
      <c r="E148" s="1" t="str">
        <f>HYPERLINK("https://sites.google.com/view/photobooth-rental-culver-city/culver-city-photo-booths","open air photo booth rental in Culver City")</f>
        <v>open air photo booth rental in Culver City</v>
      </c>
    </row>
    <row r="149" ht="112.5" customHeight="1">
      <c r="A149" s="2" t="s">
        <v>221</v>
      </c>
      <c r="B149" s="2" t="s">
        <v>22</v>
      </c>
      <c r="C149" s="1" t="str">
        <f>HYPERLINK("https://docs.google.com/spreadsheets/d/1zWD9ORSzSwuLi5tgaFrRn_v66hbfnUoRBArFbf__jXE/edit?disco=AAABSm5IcW0", IMAGE("https://api.qrserver.com/v1/create-qr-code/?size=150x150&amp;data=https://docs.google.com/spreadsheets/d/1zWD9ORSzSwuLi5tgaFrRn_v66hbfnUoRBArFbf__jXE/edit?disco=AAABSm5IcW0",1))</f>
        <v/>
      </c>
      <c r="D149" s="3" t="s">
        <v>222</v>
      </c>
      <c r="E149" s="1" t="str">
        <f>HYPERLINK("https://docs.google.com/spreadsheets/d/1zWD9ORSzSwuLi5tgaFrRn_v66hbfnUoRBArFbf__jXE/edit?disco=AAABSm5IcW0", "spreadsheet comment")</f>
        <v>spreadsheet comment</v>
      </c>
    </row>
    <row r="150" ht="112.5" customHeight="1">
      <c r="A150" s="2" t="s">
        <v>221</v>
      </c>
      <c r="B150" s="2" t="s">
        <v>38</v>
      </c>
      <c r="C150" s="1" t="str">
        <f>HYPERLINK("https://docs.google.com/drawings/d/15S8_DRcU-MAcmkIy3sTK28nKlTZNkoHUwlyXov5zrcU/edit?disco=AAABSnkEw5Y", IMAGE("https://api.qrserver.com/v1/create-qr-code/?size=150x150&amp;data=https://docs.google.com/drawings/d/15S8_DRcU-MAcmkIy3sTK28nKlTZNkoHUwlyXov5zrcU/edit?disco=AAABSnkEw5Y",1))</f>
        <v/>
      </c>
      <c r="D150" s="3" t="s">
        <v>223</v>
      </c>
      <c r="E150" s="1" t="str">
        <f>HYPERLINK("https://docs.google.com/drawings/d/15S8_DRcU-MAcmkIy3sTK28nKlTZNkoHUwlyXov5zrcU/edit?disco=AAABSnkEw5Y", "drawing comment")</f>
        <v>drawing comment</v>
      </c>
    </row>
    <row r="151" ht="112.5" customHeight="1">
      <c r="A151" s="2" t="s">
        <v>221</v>
      </c>
      <c r="B151" s="2" t="s">
        <v>46</v>
      </c>
      <c r="C151" s="1" t="str">
        <f>HYPERLINK("https://docs.google.com/document/d/1s2tCg1LLcJXHSmyK3U7Y1Z_FMsBmS4faTciOWowPTaE/edit?disco=AAABSbfs8Xc", IMAGE("https://api.qrserver.com/v1/create-qr-code/?size=150x150&amp;data=https://docs.google.com/document/d/1s2tCg1LLcJXHSmyK3U7Y1Z_FMsBmS4faTciOWowPTaE/edit?disco=AAABSbfs8Xc",1))</f>
        <v/>
      </c>
      <c r="D151" s="3" t="s">
        <v>224</v>
      </c>
      <c r="E151" s="1" t="str">
        <f>HYPERLINK("https://docs.google.com/document/d/1s2tCg1LLcJXHSmyK3U7Y1Z_FMsBmS4faTciOWowPTaE/edit?disco=AAABSbfs8Xc", "document comment")</f>
        <v>document comment</v>
      </c>
    </row>
    <row r="152" ht="112.5" customHeight="1">
      <c r="A152" s="2" t="s">
        <v>221</v>
      </c>
      <c r="B152" s="2" t="s">
        <v>46</v>
      </c>
      <c r="C152" s="1" t="str">
        <f>HYPERLINK("https://docs.google.com/document/d/1_W_NIScXTw6QD0V7vfnIvczT9o5Lu5eiFTqyIFDvum0/edit?disco=AAABSbyI814", IMAGE("https://api.qrserver.com/v1/create-qr-code/?size=150x150&amp;data=https://docs.google.com/document/d/1_W_NIScXTw6QD0V7vfnIvczT9o5Lu5eiFTqyIFDvum0/edit?disco=AAABSbyI814",1))</f>
        <v/>
      </c>
      <c r="D152" s="3" t="s">
        <v>225</v>
      </c>
      <c r="E152" s="1" t="str">
        <f>HYPERLINK("https://docs.google.com/document/d/1_W_NIScXTw6QD0V7vfnIvczT9o5Lu5eiFTqyIFDvum0/edit?disco=AAABSbyI814", "document comment")</f>
        <v>document comment</v>
      </c>
    </row>
    <row r="153" ht="112.5" customHeight="1">
      <c r="A153" s="2" t="s">
        <v>221</v>
      </c>
      <c r="B153" s="2" t="s">
        <v>46</v>
      </c>
      <c r="C153" s="1" t="str">
        <f>HYPERLINK("https://docs.google.com/document/d/1M9ZOn9hJbfV7bCMHX8PZE4qCq_u51FwrjPzfgiDCpIU/edit?disco=AAABSUgMNTs", IMAGE("https://api.qrserver.com/v1/create-qr-code/?size=150x150&amp;data=https://docs.google.com/document/d/1M9ZOn9hJbfV7bCMHX8PZE4qCq_u51FwrjPzfgiDCpIU/edit?disco=AAABSUgMNTs",1))</f>
        <v/>
      </c>
      <c r="D153" s="3" t="s">
        <v>226</v>
      </c>
      <c r="E153" s="1" t="str">
        <f>HYPERLINK("https://docs.google.com/document/d/1M9ZOn9hJbfV7bCMHX8PZE4qCq_u51FwrjPzfgiDCpIU/edit?disco=AAABSUgMNTs", "document comment")</f>
        <v>document comment</v>
      </c>
    </row>
    <row r="154" ht="112.5" customHeight="1">
      <c r="A154" s="2" t="s">
        <v>221</v>
      </c>
      <c r="B154" s="2" t="s">
        <v>46</v>
      </c>
      <c r="C154" s="1" t="str">
        <f>HYPERLINK("https://docs.google.com/document/d/13mDr8dD-xCj4kO6vSO7AyGmo4iuf7UfIOIeL856itjk/edit?disco=AAABSnI7fTI", IMAGE("https://api.qrserver.com/v1/create-qr-code/?size=150x150&amp;data=https://docs.google.com/document/d/13mDr8dD-xCj4kO6vSO7AyGmo4iuf7UfIOIeL856itjk/edit?disco=AAABSnI7fTI",1))</f>
        <v/>
      </c>
      <c r="D154" s="3" t="s">
        <v>227</v>
      </c>
      <c r="E154" s="1" t="str">
        <f>HYPERLINK("https://docs.google.com/document/d/13mDr8dD-xCj4kO6vSO7AyGmo4iuf7UfIOIeL856itjk/edit?disco=AAABSnI7fTI", "document comment")</f>
        <v>document comment</v>
      </c>
    </row>
    <row r="155" ht="112.5" customHeight="1">
      <c r="A155" s="2" t="s">
        <v>221</v>
      </c>
      <c r="B155" s="2" t="s">
        <v>46</v>
      </c>
      <c r="C155" s="1" t="str">
        <f>HYPERLINK("https://docs.google.com/document/d/18Jf3ktwsC_KlLX_i3VTVUcRE5BIy1UrBqwDG4tKnd0I/edit?disco=AAABSnP3K5g", IMAGE("https://api.qrserver.com/v1/create-qr-code/?size=150x150&amp;data=https://docs.google.com/document/d/18Jf3ktwsC_KlLX_i3VTVUcRE5BIy1UrBqwDG4tKnd0I/edit?disco=AAABSnP3K5g",1))</f>
        <v/>
      </c>
      <c r="D155" s="3" t="s">
        <v>228</v>
      </c>
      <c r="E155" s="1" t="str">
        <f>HYPERLINK("https://docs.google.com/document/d/18Jf3ktwsC_KlLX_i3VTVUcRE5BIy1UrBqwDG4tKnd0I/edit?disco=AAABSnP3K5g", "document comment")</f>
        <v>document comment</v>
      </c>
    </row>
    <row r="156" ht="112.5" customHeight="1">
      <c r="A156" s="2" t="s">
        <v>221</v>
      </c>
      <c r="B156" s="2" t="s">
        <v>46</v>
      </c>
      <c r="C156" s="1" t="str">
        <f>HYPERLINK("https://docs.google.com/document/d/14Ss7ml8Iwy76xjuTqCAPm-oRmebaTKh1sbHKqjSdLP0/edit?disco=AAABSnhzAlc", IMAGE("https://api.qrserver.com/v1/create-qr-code/?size=150x150&amp;data=https://docs.google.com/document/d/14Ss7ml8Iwy76xjuTqCAPm-oRmebaTKh1sbHKqjSdLP0/edit?disco=AAABSnhzAlc",1))</f>
        <v/>
      </c>
      <c r="D156" s="3" t="s">
        <v>229</v>
      </c>
      <c r="E156" s="1" t="str">
        <f>HYPERLINK("https://docs.google.com/document/d/14Ss7ml8Iwy76xjuTqCAPm-oRmebaTKh1sbHKqjSdLP0/edit?disco=AAABSnhzAlc", "document comment")</f>
        <v>document comment</v>
      </c>
    </row>
    <row r="157" ht="112.5" customHeight="1">
      <c r="A157" s="2" t="s">
        <v>221</v>
      </c>
      <c r="B157" s="2" t="s">
        <v>46</v>
      </c>
      <c r="C157" s="1" t="str">
        <f>HYPERLINK("https://docs.google.com/document/d/14cmcYlWN_hYAXk81BYrL_1H8FMFrt-XRW0eIhVoZQHY/edit?disco=AAABSuxkOT8", IMAGE("https://api.qrserver.com/v1/create-qr-code/?size=150x150&amp;data=https://docs.google.com/document/d/14cmcYlWN_hYAXk81BYrL_1H8FMFrt-XRW0eIhVoZQHY/edit?disco=AAABSuxkOT8",1))</f>
        <v/>
      </c>
      <c r="D157" s="3" t="s">
        <v>230</v>
      </c>
      <c r="E157" s="1" t="str">
        <f>HYPERLINK("https://docs.google.com/document/d/14cmcYlWN_hYAXk81BYrL_1H8FMFrt-XRW0eIhVoZQHY/edit?disco=AAABSuxkOT8", "document comment")</f>
        <v>document comment</v>
      </c>
    </row>
    <row r="158" ht="112.5" customHeight="1">
      <c r="A158" s="2" t="s">
        <v>221</v>
      </c>
      <c r="B158" s="2" t="s">
        <v>46</v>
      </c>
      <c r="C158" s="1" t="str">
        <f>HYPERLINK("https://docs.google.com/document/d/1XtTfFXtRgmtYZMH_r-nKwhfasw3xK5IHxdMqGj3zmTM/edit?disco=AAABOuvcKec", IMAGE("https://api.qrserver.com/v1/create-qr-code/?size=150x150&amp;data=https://docs.google.com/document/d/1XtTfFXtRgmtYZMH_r-nKwhfasw3xK5IHxdMqGj3zmTM/edit?disco=AAABOuvcKec",1))</f>
        <v/>
      </c>
      <c r="D158" s="3" t="s">
        <v>231</v>
      </c>
      <c r="E158" s="1" t="str">
        <f>HYPERLINK("https://docs.google.com/document/d/1XtTfFXtRgmtYZMH_r-nKwhfasw3xK5IHxdMqGj3zmTM/edit?disco=AAABOuvcKec", "document comment")</f>
        <v>document comment</v>
      </c>
    </row>
    <row r="159" ht="112.5" customHeight="1">
      <c r="A159" s="2" t="s">
        <v>221</v>
      </c>
      <c r="B159" s="2" t="s">
        <v>46</v>
      </c>
      <c r="C159" s="1" t="str">
        <f>HYPERLINK("https://docs.google.com/document/d/1MVLtkV7Zd0G8wIa__UiYpS-QShtEm1m4tZI-HAurHk0/edit?disco=AAABOutETOg", IMAGE("https://api.qrserver.com/v1/create-qr-code/?size=150x150&amp;data=https://docs.google.com/document/d/1MVLtkV7Zd0G8wIa__UiYpS-QShtEm1m4tZI-HAurHk0/edit?disco=AAABOutETOg",1))</f>
        <v/>
      </c>
      <c r="D159" s="3" t="s">
        <v>232</v>
      </c>
      <c r="E159" s="1" t="str">
        <f>HYPERLINK("https://docs.google.com/document/d/1MVLtkV7Zd0G8wIa__UiYpS-QShtEm1m4tZI-HAurHk0/edit?disco=AAABOutETOg", "document comment")</f>
        <v>document comment</v>
      </c>
    </row>
    <row r="160" ht="112.5" customHeight="1">
      <c r="A160" s="2" t="s">
        <v>221</v>
      </c>
      <c r="B160" s="2" t="s">
        <v>46</v>
      </c>
      <c r="C160" s="1" t="str">
        <f>HYPERLINK("https://docs.google.com/document/d/1QprLSSzGm_qh9ba0P8END7gZCb55vIr7ImswTDr05X4/edit?disco=AAABSdBO7Ts", IMAGE("https://api.qrserver.com/v1/create-qr-code/?size=150x150&amp;data=https://docs.google.com/document/d/1QprLSSzGm_qh9ba0P8END7gZCb55vIr7ImswTDr05X4/edit?disco=AAABSdBO7Ts",1))</f>
        <v/>
      </c>
      <c r="D160" s="3" t="s">
        <v>233</v>
      </c>
      <c r="E160" s="1" t="str">
        <f>HYPERLINK("https://docs.google.com/document/d/1QprLSSzGm_qh9ba0P8END7gZCb55vIr7ImswTDr05X4/edit?disco=AAABSdBO7Ts", "document comment")</f>
        <v>document comment</v>
      </c>
    </row>
    <row r="161" ht="112.5" customHeight="1">
      <c r="A161" s="2" t="s">
        <v>221</v>
      </c>
      <c r="B161" s="2" t="s">
        <v>46</v>
      </c>
      <c r="C161" s="1" t="str">
        <f>HYPERLINK("https://docs.google.com/document/d/1fNWGaAbZ4sMbFKV7IZnwGGGezd3IFovdcj2VDT4gEaI/edit?disco=AAABSagHPaE", IMAGE("https://api.qrserver.com/v1/create-qr-code/?size=150x150&amp;data=https://docs.google.com/document/d/1fNWGaAbZ4sMbFKV7IZnwGGGezd3IFovdcj2VDT4gEaI/edit?disco=AAABSagHPaE",1))</f>
        <v/>
      </c>
      <c r="D161" s="3" t="s">
        <v>234</v>
      </c>
      <c r="E161" s="1" t="str">
        <f>HYPERLINK("https://docs.google.com/document/d/1fNWGaAbZ4sMbFKV7IZnwGGGezd3IFovdcj2VDT4gEaI/edit?disco=AAABSagHPaE", "document comment")</f>
        <v>document comment</v>
      </c>
    </row>
    <row r="162" ht="112.5" customHeight="1">
      <c r="A162" s="2" t="s">
        <v>221</v>
      </c>
      <c r="B162" s="2" t="s">
        <v>46</v>
      </c>
      <c r="C162" s="1" t="str">
        <f>HYPERLINK("https://docs.google.com/document/d/1ARGF09V2LeHhEshcFhooy2QOWemnGvHEBHPpQ_zudpQ/edit?disco=AAABSm6OzX4", IMAGE("https://api.qrserver.com/v1/create-qr-code/?size=150x150&amp;data=https://docs.google.com/document/d/1ARGF09V2LeHhEshcFhooy2QOWemnGvHEBHPpQ_zudpQ/edit?disco=AAABSm6OzX4",1))</f>
        <v/>
      </c>
      <c r="D162" s="3" t="s">
        <v>235</v>
      </c>
      <c r="E162" s="1" t="str">
        <f>HYPERLINK("https://docs.google.com/document/d/1ARGF09V2LeHhEshcFhooy2QOWemnGvHEBHPpQ_zudpQ/edit?disco=AAABSm6OzX4", "document comment")</f>
        <v>document comment</v>
      </c>
    </row>
    <row r="163" ht="112.5" customHeight="1">
      <c r="A163" s="2" t="s">
        <v>221</v>
      </c>
      <c r="B163" s="2" t="s">
        <v>46</v>
      </c>
      <c r="C163" s="1" t="str">
        <f>HYPERLINK("https://docs.google.com/document/d/12eEaLau3F3_9Uvv4376TrXC7NU-zbWy4AaZsRzEa80I/edit?disco=AAABSV0LH0A", IMAGE("https://api.qrserver.com/v1/create-qr-code/?size=150x150&amp;data=https://docs.google.com/document/d/12eEaLau3F3_9Uvv4376TrXC7NU-zbWy4AaZsRzEa80I/edit?disco=AAABSV0LH0A",1))</f>
        <v/>
      </c>
      <c r="D163" s="3" t="s">
        <v>236</v>
      </c>
      <c r="E163" s="1" t="str">
        <f>HYPERLINK("https://docs.google.com/document/d/12eEaLau3F3_9Uvv4376TrXC7NU-zbWy4AaZsRzEa80I/edit?disco=AAABSV0LH0A", "document comment")</f>
        <v>document comment</v>
      </c>
    </row>
    <row r="164" ht="112.5" customHeight="1">
      <c r="A164" s="2" t="s">
        <v>221</v>
      </c>
      <c r="B164" s="2" t="s">
        <v>46</v>
      </c>
      <c r="C164" s="1" t="str">
        <f>HYPERLINK("https://docs.google.com/document/d/1ZNevY9TxVwAF_A9bGq66uu761gwXvyNKZVd2zJW-Dqw/edit?disco=AAABSVPZjSU", IMAGE("https://api.qrserver.com/v1/create-qr-code/?size=150x150&amp;data=https://docs.google.com/document/d/1ZNevY9TxVwAF_A9bGq66uu761gwXvyNKZVd2zJW-Dqw/edit?disco=AAABSVPZjSU",1))</f>
        <v/>
      </c>
      <c r="D164" s="3" t="s">
        <v>237</v>
      </c>
      <c r="E164" s="1" t="str">
        <f>HYPERLINK("https://docs.google.com/document/d/1ZNevY9TxVwAF_A9bGq66uu761gwXvyNKZVd2zJW-Dqw/edit?disco=AAABSVPZjSU", "document comment")</f>
        <v>document comment</v>
      </c>
    </row>
    <row r="165" ht="112.5" customHeight="1">
      <c r="A165" s="2" t="s">
        <v>221</v>
      </c>
      <c r="B165" s="2" t="s">
        <v>46</v>
      </c>
      <c r="C165" s="1" t="str">
        <f>HYPERLINK("https://docs.google.com/document/d/1SYyxtY5CUWB4OoCRpnfpXfjEOUx3QpKmfUhmXPBDDtI/edit?disco=AAABSVeGPYc", IMAGE("https://api.qrserver.com/v1/create-qr-code/?size=150x150&amp;data=https://docs.google.com/document/d/1SYyxtY5CUWB4OoCRpnfpXfjEOUx3QpKmfUhmXPBDDtI/edit?disco=AAABSVeGPYc",1))</f>
        <v/>
      </c>
      <c r="D165" s="3" t="s">
        <v>238</v>
      </c>
      <c r="E165" s="1" t="str">
        <f>HYPERLINK("https://docs.google.com/document/d/1SYyxtY5CUWB4OoCRpnfpXfjEOUx3QpKmfUhmXPBDDtI/edit?disco=AAABSVeGPYc", "document comment")</f>
        <v>document comment</v>
      </c>
    </row>
    <row r="166" ht="112.5" customHeight="1">
      <c r="A166" s="2" t="s">
        <v>221</v>
      </c>
      <c r="B166" s="2" t="s">
        <v>46</v>
      </c>
      <c r="C166" s="1" t="str">
        <f>HYPERLINK("https://docs.google.com/document/d/1EzJYnvn1Tt4kcVMTpF8QsIx6sRev_XWBE-3gdYOjgsQ/edit?disco=AAABSmRJ5cU", IMAGE("https://api.qrserver.com/v1/create-qr-code/?size=150x150&amp;data=https://docs.google.com/document/d/1EzJYnvn1Tt4kcVMTpF8QsIx6sRev_XWBE-3gdYOjgsQ/edit?disco=AAABSmRJ5cU",1))</f>
        <v/>
      </c>
      <c r="D166" s="3" t="s">
        <v>239</v>
      </c>
      <c r="E166" s="1" t="str">
        <f>HYPERLINK("https://docs.google.com/document/d/1EzJYnvn1Tt4kcVMTpF8QsIx6sRev_XWBE-3gdYOjgsQ/edit?disco=AAABSmRJ5cU", "document comment")</f>
        <v>document comment</v>
      </c>
    </row>
    <row r="167" ht="112.5" customHeight="1">
      <c r="A167" s="2" t="s">
        <v>221</v>
      </c>
      <c r="B167" s="2" t="s">
        <v>46</v>
      </c>
      <c r="C167" s="1" t="str">
        <f>HYPERLINK("https://docs.google.com/document/d/1XP3FHW0TyysQceX-rU_YyBl56P07wjOXaCa4b213Sd8/edit?disco=AAABSmyljNQ", IMAGE("https://api.qrserver.com/v1/create-qr-code/?size=150x150&amp;data=https://docs.google.com/document/d/1XP3FHW0TyysQceX-rU_YyBl56P07wjOXaCa4b213Sd8/edit?disco=AAABSmyljNQ",1))</f>
        <v/>
      </c>
      <c r="D167" s="3" t="s">
        <v>240</v>
      </c>
      <c r="E167" s="1" t="str">
        <f>HYPERLINK("https://docs.google.com/document/d/1XP3FHW0TyysQceX-rU_YyBl56P07wjOXaCa4b213Sd8/edit?disco=AAABSmyljNQ", "document comment")</f>
        <v>document comment</v>
      </c>
    </row>
    <row r="168" ht="112.5" customHeight="1">
      <c r="A168" s="2" t="s">
        <v>221</v>
      </c>
      <c r="B168" s="2" t="s">
        <v>46</v>
      </c>
      <c r="C168" s="1" t="str">
        <f>HYPERLINK("https://docs.google.com/document/d/1JppKz-SRN8AtiKm6md2S934UztOXIq_Ya7pp9i-udZY/edit?disco=AAABSUxB4bE", IMAGE("https://api.qrserver.com/v1/create-qr-code/?size=150x150&amp;data=https://docs.google.com/document/d/1JppKz-SRN8AtiKm6md2S934UztOXIq_Ya7pp9i-udZY/edit?disco=AAABSUxB4bE",1))</f>
        <v/>
      </c>
      <c r="D168" s="3" t="s">
        <v>241</v>
      </c>
      <c r="E168" s="1" t="str">
        <f>HYPERLINK("https://docs.google.com/document/d/1JppKz-SRN8AtiKm6md2S934UztOXIq_Ya7pp9i-udZY/edit?disco=AAABSUxB4bE", "document comment")</f>
        <v>document comment</v>
      </c>
    </row>
    <row r="169" ht="112.5" customHeight="1">
      <c r="A169" s="2" t="s">
        <v>221</v>
      </c>
      <c r="B169" s="2" t="s">
        <v>46</v>
      </c>
      <c r="C169" s="1" t="str">
        <f>HYPERLINK("https://docs.google.com/document/d/1qxrgIhVimUleTHouFI9mBvThK-b7xBwiT-QqlAio7VI/edit?disco=AAABSV9SCkI", IMAGE("https://api.qrserver.com/v1/create-qr-code/?size=150x150&amp;data=https://docs.google.com/document/d/1qxrgIhVimUleTHouFI9mBvThK-b7xBwiT-QqlAio7VI/edit?disco=AAABSV9SCkI",1))</f>
        <v/>
      </c>
      <c r="D169" s="3" t="s">
        <v>242</v>
      </c>
      <c r="E169" s="1" t="str">
        <f>HYPERLINK("https://docs.google.com/document/d/1qxrgIhVimUleTHouFI9mBvThK-b7xBwiT-QqlAio7VI/edit?disco=AAABSV9SCkI", "document comment")</f>
        <v>document comment</v>
      </c>
    </row>
    <row r="170" ht="112.5" customHeight="1">
      <c r="A170" s="2" t="s">
        <v>221</v>
      </c>
      <c r="B170" s="2" t="s">
        <v>46</v>
      </c>
      <c r="C170" s="1" t="str">
        <f>HYPERLINK("https://docs.google.com/document/d/1rPtO8SAQuJ2SOciXz_j1tMGhU8AD2YkYOoApK4fhquE/edit?disco=AAABSmt7Yak", IMAGE("https://api.qrserver.com/v1/create-qr-code/?size=150x150&amp;data=https://docs.google.com/document/d/1rPtO8SAQuJ2SOciXz_j1tMGhU8AD2YkYOoApK4fhquE/edit?disco=AAABSmt7Yak",1))</f>
        <v/>
      </c>
      <c r="D170" s="3" t="s">
        <v>243</v>
      </c>
      <c r="E170" s="1" t="str">
        <f>HYPERLINK("https://docs.google.com/document/d/1rPtO8SAQuJ2SOciXz_j1tMGhU8AD2YkYOoApK4fhquE/edit?disco=AAABSmt7Yak", "document comment")</f>
        <v>document comment</v>
      </c>
    </row>
    <row r="171" ht="112.5" customHeight="1">
      <c r="A171" s="2" t="s">
        <v>221</v>
      </c>
      <c r="B171" s="2" t="s">
        <v>46</v>
      </c>
      <c r="C171" s="1" t="str">
        <f>HYPERLINK("https://docs.google.com/document/d/1fBDoo_sHS1gcI-kLtTRQZMuPyCU0apkF1y-s0luLi5k/edit?disco=AAABSnBNmhY", IMAGE("https://api.qrserver.com/v1/create-qr-code/?size=150x150&amp;data=https://docs.google.com/document/d/1fBDoo_sHS1gcI-kLtTRQZMuPyCU0apkF1y-s0luLi5k/edit?disco=AAABSnBNmhY",1))</f>
        <v/>
      </c>
      <c r="D171" s="3" t="s">
        <v>244</v>
      </c>
      <c r="E171" s="1" t="str">
        <f>HYPERLINK("https://docs.google.com/document/d/1fBDoo_sHS1gcI-kLtTRQZMuPyCU0apkF1y-s0luLi5k/edit?disco=AAABSnBNmhY", "document comment")</f>
        <v>document comment</v>
      </c>
    </row>
    <row r="172" ht="112.5" customHeight="1">
      <c r="A172" s="2" t="s">
        <v>221</v>
      </c>
      <c r="B172" s="2" t="s">
        <v>52</v>
      </c>
      <c r="C172" s="1" t="str">
        <f>HYPERLINK("https://docs.google.com/presentation/d/1uxiHAF1ZI8thdfIs4bUqpP4mEqqTzNXmQ9ykiWqTtz8/edit?disco=AAABSuwf0zs", IMAGE("https://api.qrserver.com/v1/create-qr-code/?size=150x150&amp;data=https://docs.google.com/presentation/d/1uxiHAF1ZI8thdfIs4bUqpP4mEqqTzNXmQ9ykiWqTtz8/edit?disco=AAABSuwf0zs",1))</f>
        <v/>
      </c>
      <c r="D172" s="3" t="s">
        <v>245</v>
      </c>
      <c r="E172" s="1" t="str">
        <f>HYPERLINK("https://docs.google.com/presentation/d/1uxiHAF1ZI8thdfIs4bUqpP4mEqqTzNXmQ9ykiWqTtz8/edit?disco=AAABSuwf0zs", "presentation comment")</f>
        <v>presentation comment</v>
      </c>
    </row>
    <row r="173" ht="112.5" customHeight="1">
      <c r="A173" s="2" t="s">
        <v>246</v>
      </c>
      <c r="B173" s="2" t="s">
        <v>247</v>
      </c>
      <c r="C173" s="1" t="str">
        <f>HYPERLINK("https://drive.google.com/file/d/15xhYJpeGh5W3J9M3eMa8dBkz7uNPe9Ro/view?usp=sharing", IMAGE("https://api.qrserver.com/v1/create-qr-code/?size=150x150&amp;data=https://drive.google.com/file/d/15xhYJpeGh5W3J9M3eMa8dBkz7uNPe9Ro/view?usp=sharing",1))</f>
        <v/>
      </c>
      <c r="D173" s="3" t="s">
        <v>248</v>
      </c>
      <c r="E173" s="1" t="str">
        <f>HYPERLINK("https://drive.google.com/file/d/15xhYJpeGh5W3J9M3eMa8dBkz7uNPe9Ro/view?usp=sharing","open air photo booth rental in Culver City-open air photo booth rental in Culver City.pdf")</f>
        <v>open air photo booth rental in Culver City-open air photo booth rental in Culver City.pdf</v>
      </c>
    </row>
    <row r="174" ht="112.5" customHeight="1">
      <c r="A174" s="2" t="s">
        <v>249</v>
      </c>
      <c r="B174" s="2" t="s">
        <v>250</v>
      </c>
      <c r="C174" s="1" t="str">
        <f>HYPERLINK("https://drive.google.com/file/d/19ONT8a_rrIw_Cq5by-9rsDIc-nIq3yvg/view?usp=sharing", IMAGE("https://api.qrserver.com/v1/create-qr-code/?size=150x150&amp;data=https://drive.google.com/file/d/19ONT8a_rrIw_Cq5by-9rsDIc-nIq3yvg/view?usp=sharing",1))</f>
        <v/>
      </c>
      <c r="D174" s="3" t="s">
        <v>251</v>
      </c>
      <c r="E174" s="1" t="str">
        <f>HYPERLINK("https://drive.google.com/file/d/19ONT8a_rrIw_Cq5by-9rsDIc-nIq3yvg/view?usp=sharing","open air photo booth rental in Culver City-open air photo booth rental in Culver City.csv")</f>
        <v>open air photo booth rental in Culver City-open air photo booth rental in Culver City.csv</v>
      </c>
    </row>
    <row r="175" ht="112.5" customHeight="1">
      <c r="A175" s="2" t="s">
        <v>252</v>
      </c>
      <c r="B175" s="2" t="s">
        <v>253</v>
      </c>
      <c r="C175" s="1" t="str">
        <f>HYPERLINK("https://drive.google.com/file/d/1LFaXTRkbPAuql3ZOuycXh011i3dUrMOs/view?usp=sharing", IMAGE("https://api.qrserver.com/v1/create-qr-code/?size=150x150&amp;data=https://drive.google.com/file/d/1LFaXTRkbPAuql3ZOuycXh011i3dUrMOs/view?usp=sharing",1))</f>
        <v/>
      </c>
      <c r="D175" s="3" t="s">
        <v>254</v>
      </c>
      <c r="E175" s="1" t="str">
        <f>HYPERLINK("https://drive.google.com/file/d/1LFaXTRkbPAuql3ZOuycXh011i3dUrMOs/view?usp=sharing","open air photo booth rental in Culver City-open air photo booth rental in Culver City.ods")</f>
        <v>open air photo booth rental in Culver City-open air photo booth rental in Culver City.ods</v>
      </c>
    </row>
    <row r="176" ht="112.5" customHeight="1">
      <c r="A176" s="2" t="s">
        <v>255</v>
      </c>
      <c r="B176" s="2" t="s">
        <v>256</v>
      </c>
      <c r="C176" s="1" t="str">
        <f>HYPERLINK("https://drive.google.com/file/d/1ma3hi_1pSkcDa5nlPOT6CNnbOwPzFI03/view?usp=sharing", IMAGE("https://api.qrserver.com/v1/create-qr-code/?size=150x150&amp;data=https://drive.google.com/file/d/1ma3hi_1pSkcDa5nlPOT6CNnbOwPzFI03/view?usp=sharing",1))</f>
        <v/>
      </c>
      <c r="D176" s="3" t="s">
        <v>257</v>
      </c>
      <c r="E176" s="1" t="str">
        <f>HYPERLINK("https://drive.google.com/file/d/1ma3hi_1pSkcDa5nlPOT6CNnbOwPzFI03/view?usp=sharing","open air photo booth rental in Culver City-open air photo booth rental in Culver City.tsv")</f>
        <v>open air photo booth rental in Culver City-open air photo booth rental in Culver City.tsv</v>
      </c>
    </row>
    <row r="177" ht="112.5" customHeight="1">
      <c r="A177" s="2" t="s">
        <v>258</v>
      </c>
      <c r="B177" s="2" t="s">
        <v>259</v>
      </c>
      <c r="C177" s="1" t="str">
        <f>HYPERLINK("https://docs.google.com/spreadsheets/d/1OjTSlrS43K24t8cd1ER08dPOn6Uk_NYC/edit?usp=sharing&amp;ouid=115602453726005426174&amp;rtpof=true&amp;sd=true", IMAGE("https://api.qrserver.com/v1/create-qr-code/?size=150x150&amp;data=https://docs.google.com/spreadsheets/d/1OjTSlrS43K24t8cd1ER08dPOn6Uk_NYC/edit?usp=sharing&amp;ouid=115602453726005426174&amp;rtpof=true&amp;sd=true",1))</f>
        <v/>
      </c>
      <c r="D177" s="3" t="s">
        <v>260</v>
      </c>
      <c r="E177" s="1" t="str">
        <f>HYPERLINK("https://docs.google.com/spreadsheets/d/1OjTSlrS43K24t8cd1ER08dPOn6Uk_NYC/edit?usp=sharing&amp;ouid=115602453726005426174&amp;rtpof=true&amp;sd=true","open air photo booth rental in Culver City-open air photo booth rental in Culver City.xlsx")</f>
        <v>open air photo booth rental in Culver City-open air photo booth rental in Culver City.xlsx</v>
      </c>
    </row>
    <row r="178" ht="112.5" customHeight="1">
      <c r="A178" s="2" t="s">
        <v>246</v>
      </c>
      <c r="B178" s="2" t="s">
        <v>261</v>
      </c>
      <c r="C178" s="1" t="str">
        <f>HYPERLINK("https://drive.google.com/file/d/1pOes-pfYgTAmWjSy5Dj5jYWETkIrE8m-/view?usp=sharing", IMAGE("https://api.qrserver.com/v1/create-qr-code/?size=150x150&amp;data=https://drive.google.com/file/d/1pOes-pfYgTAmWjSy5Dj5jYWETkIrE8m-/view?usp=sharing",1))</f>
        <v/>
      </c>
      <c r="D178" s="3" t="s">
        <v>262</v>
      </c>
      <c r="E178" s="1" t="str">
        <f>HYPERLINK("https://drive.google.com/file/d/1pOes-pfYgTAmWjSy5Dj5jYWETkIrE8m-/view?usp=sharing","open air photo booth rental in Culver City-Keywords.pdf")</f>
        <v>open air photo booth rental in Culver City-Keywords.pdf</v>
      </c>
    </row>
    <row r="179" ht="112.5" customHeight="1">
      <c r="A179" s="2" t="s">
        <v>249</v>
      </c>
      <c r="B179" s="2" t="s">
        <v>263</v>
      </c>
      <c r="C179" s="1" t="str">
        <f>HYPERLINK("https://drive.google.com/file/d/10Grr2H7zLTbS8VtRy9OhquuJYbVb169e/view?usp=sharing", IMAGE("https://api.qrserver.com/v1/create-qr-code/?size=150x150&amp;data=https://drive.google.com/file/d/10Grr2H7zLTbS8VtRy9OhquuJYbVb169e/view?usp=sharing",1))</f>
        <v/>
      </c>
      <c r="D179" s="3" t="s">
        <v>264</v>
      </c>
      <c r="E179" s="1" t="str">
        <f>HYPERLINK("https://drive.google.com/file/d/10Grr2H7zLTbS8VtRy9OhquuJYbVb169e/view?usp=sharing","open air photo booth rental in Culver City-Keywords.csv")</f>
        <v>open air photo booth rental in Culver City-Keywords.csv</v>
      </c>
    </row>
    <row r="180" ht="112.5" customHeight="1">
      <c r="A180" s="2" t="s">
        <v>252</v>
      </c>
      <c r="B180" s="2" t="s">
        <v>265</v>
      </c>
      <c r="C180" s="1" t="str">
        <f>HYPERLINK("https://drive.google.com/file/d/1N9DK8A1ePRz1vcJ-OFenrl7Etvpptt35/view?usp=sharing", IMAGE("https://api.qrserver.com/v1/create-qr-code/?size=150x150&amp;data=https://drive.google.com/file/d/1N9DK8A1ePRz1vcJ-OFenrl7Etvpptt35/view?usp=sharing",1))</f>
        <v/>
      </c>
      <c r="D180" s="3" t="s">
        <v>266</v>
      </c>
      <c r="E180" s="1" t="str">
        <f>HYPERLINK("https://drive.google.com/file/d/1N9DK8A1ePRz1vcJ-OFenrl7Etvpptt35/view?usp=sharing","open air photo booth rental in Culver City-Keywords.ods")</f>
        <v>open air photo booth rental in Culver City-Keywords.ods</v>
      </c>
    </row>
    <row r="181" ht="112.5" customHeight="1">
      <c r="A181" s="2" t="s">
        <v>255</v>
      </c>
      <c r="B181" s="2" t="s">
        <v>267</v>
      </c>
      <c r="C181" s="1" t="str">
        <f>HYPERLINK("https://drive.google.com/file/d/1WYUPGJ3wR5P7kkG3fbVT2_EvSR7hTyYv/view?usp=sharing", IMAGE("https://api.qrserver.com/v1/create-qr-code/?size=150x150&amp;data=https://drive.google.com/file/d/1WYUPGJ3wR5P7kkG3fbVT2_EvSR7hTyYv/view?usp=sharing",1))</f>
        <v/>
      </c>
      <c r="D181" s="3" t="s">
        <v>268</v>
      </c>
      <c r="E181" s="1" t="str">
        <f>HYPERLINK("https://drive.google.com/file/d/1WYUPGJ3wR5P7kkG3fbVT2_EvSR7hTyYv/view?usp=sharing","open air photo booth rental in Culver City-Keywords.tsv")</f>
        <v>open air photo booth rental in Culver City-Keywords.tsv</v>
      </c>
    </row>
    <row r="182" ht="112.5" customHeight="1">
      <c r="A182" s="2" t="s">
        <v>258</v>
      </c>
      <c r="B182" s="2" t="s">
        <v>269</v>
      </c>
      <c r="C182" s="1" t="str">
        <f>HYPERLINK("https://docs.google.com/spreadsheets/d/1V90I0u9N7zGKP5tONEJGcEVLuiIR_2TP/edit?usp=sharing&amp;ouid=115602453726005426174&amp;rtpof=true&amp;sd=true", IMAGE("https://api.qrserver.com/v1/create-qr-code/?size=150x150&amp;data=https://docs.google.com/spreadsheets/d/1V90I0u9N7zGKP5tONEJGcEVLuiIR_2TP/edit?usp=sharing&amp;ouid=115602453726005426174&amp;rtpof=true&amp;sd=true",1))</f>
        <v/>
      </c>
      <c r="D182" s="3" t="s">
        <v>270</v>
      </c>
      <c r="E182" s="1" t="str">
        <f>HYPERLINK("https://docs.google.com/spreadsheets/d/1V90I0u9N7zGKP5tONEJGcEVLuiIR_2TP/edit?usp=sharing&amp;ouid=115602453726005426174&amp;rtpof=true&amp;sd=true","open air photo booth rental in Culver City-Keywords.xlsx")</f>
        <v>open air photo booth rental in Culver City-Keywords.xlsx</v>
      </c>
    </row>
    <row r="183" ht="112.5" customHeight="1">
      <c r="A183" s="2" t="s">
        <v>246</v>
      </c>
      <c r="B183" s="2" t="s">
        <v>271</v>
      </c>
      <c r="C183" s="1" t="str">
        <f>HYPERLINK("https://drive.google.com/file/d/1EX7ZVSsScRnxYThpb_VNq1cK99Kc4K-j/view?usp=sharing", IMAGE("https://api.qrserver.com/v1/create-qr-code/?size=150x150&amp;data=https://drive.google.com/file/d/1EX7ZVSsScRnxYThpb_VNq1cK99Kc4K-j/view?usp=sharing",1))</f>
        <v/>
      </c>
      <c r="D183" s="3" t="s">
        <v>272</v>
      </c>
      <c r="E183" s="1" t="str">
        <f>HYPERLINK("https://drive.google.com/file/d/1EX7ZVSsScRnxYThpb_VNq1cK99Kc4K-j/view?usp=sharing","open air photo booth rental in Culver City-Content.pdf")</f>
        <v>open air photo booth rental in Culver City-Content.pdf</v>
      </c>
    </row>
    <row r="184" ht="112.5" customHeight="1">
      <c r="A184" s="2" t="s">
        <v>249</v>
      </c>
      <c r="B184" s="2" t="s">
        <v>273</v>
      </c>
      <c r="C184" s="1" t="str">
        <f>HYPERLINK("https://drive.google.com/file/d/1Ox2U4HsgjfStlP9c238pzjzkaU3k3c_v/view?usp=sharing", IMAGE("https://api.qrserver.com/v1/create-qr-code/?size=150x150&amp;data=https://drive.google.com/file/d/1Ox2U4HsgjfStlP9c238pzjzkaU3k3c_v/view?usp=sharing",1))</f>
        <v/>
      </c>
      <c r="D184" s="3" t="s">
        <v>274</v>
      </c>
      <c r="E184" s="1" t="str">
        <f>HYPERLINK("https://drive.google.com/file/d/1Ox2U4HsgjfStlP9c238pzjzkaU3k3c_v/view?usp=sharing","open air photo booth rental in Culver City-Content.csv")</f>
        <v>open air photo booth rental in Culver City-Content.csv</v>
      </c>
    </row>
    <row r="185" ht="112.5" customHeight="1">
      <c r="A185" s="2" t="s">
        <v>252</v>
      </c>
      <c r="B185" s="2" t="s">
        <v>275</v>
      </c>
      <c r="C185" s="1" t="str">
        <f>HYPERLINK("https://drive.google.com/file/d/1H8s8h5STjih--V8p2b0OdphtL-DQPZEZ/view?usp=sharing", IMAGE("https://api.qrserver.com/v1/create-qr-code/?size=150x150&amp;data=https://drive.google.com/file/d/1H8s8h5STjih--V8p2b0OdphtL-DQPZEZ/view?usp=sharing",1))</f>
        <v/>
      </c>
      <c r="D185" s="3" t="s">
        <v>276</v>
      </c>
      <c r="E185" s="1" t="str">
        <f>HYPERLINK("https://drive.google.com/file/d/1H8s8h5STjih--V8p2b0OdphtL-DQPZEZ/view?usp=sharing","open air photo booth rental in Culver City-Content.ods")</f>
        <v>open air photo booth rental in Culver City-Content.ods</v>
      </c>
    </row>
    <row r="186" ht="112.5" customHeight="1">
      <c r="A186" s="2" t="s">
        <v>255</v>
      </c>
      <c r="B186" s="2" t="s">
        <v>277</v>
      </c>
      <c r="C186" s="1" t="str">
        <f>HYPERLINK("https://drive.google.com/file/d/10UXzOLHt_Az2hhZWDEbyaQa9yK3D0JCB/view?usp=sharing", IMAGE("https://api.qrserver.com/v1/create-qr-code/?size=150x150&amp;data=https://drive.google.com/file/d/10UXzOLHt_Az2hhZWDEbyaQa9yK3D0JCB/view?usp=sharing",1))</f>
        <v/>
      </c>
      <c r="D186" s="3" t="s">
        <v>278</v>
      </c>
      <c r="E186" s="1" t="str">
        <f>HYPERLINK("https://drive.google.com/file/d/10UXzOLHt_Az2hhZWDEbyaQa9yK3D0JCB/view?usp=sharing","open air photo booth rental in Culver City-Content.tsv")</f>
        <v>open air photo booth rental in Culver City-Content.tsv</v>
      </c>
    </row>
    <row r="187" ht="112.5" customHeight="1">
      <c r="A187" s="2" t="s">
        <v>258</v>
      </c>
      <c r="B187" s="2" t="s">
        <v>279</v>
      </c>
      <c r="C187" s="1" t="str">
        <f>HYPERLINK("https://docs.google.com/spreadsheets/d/17ix9ytfJ5V9Em8QEZZX3s4uJ54XNup4U/edit?usp=sharing&amp;ouid=115602453726005426174&amp;rtpof=true&amp;sd=true", IMAGE("https://api.qrserver.com/v1/create-qr-code/?size=150x150&amp;data=https://docs.google.com/spreadsheets/d/17ix9ytfJ5V9Em8QEZZX3s4uJ54XNup4U/edit?usp=sharing&amp;ouid=115602453726005426174&amp;rtpof=true&amp;sd=true",1))</f>
        <v/>
      </c>
      <c r="D187" s="3" t="s">
        <v>280</v>
      </c>
      <c r="E187" s="1" t="str">
        <f>HYPERLINK("https://docs.google.com/spreadsheets/d/17ix9ytfJ5V9Em8QEZZX3s4uJ54XNup4U/edit?usp=sharing&amp;ouid=115602453726005426174&amp;rtpof=true&amp;sd=true","open air photo booth rental in Culver City-Content.xlsx")</f>
        <v>open air photo booth rental in Culver City-Content.xlsx</v>
      </c>
    </row>
    <row r="188" ht="112.5" customHeight="1">
      <c r="A188" s="2" t="s">
        <v>246</v>
      </c>
      <c r="B188" s="2" t="s">
        <v>281</v>
      </c>
      <c r="C188" s="1" t="str">
        <f>HYPERLINK("https://drive.google.com/file/d/1ZQI-LoYpWstmVzB7rjne7nkZsqzBc_lq/view?usp=sharing", IMAGE("https://api.qrserver.com/v1/create-qr-code/?size=150x150&amp;data=https://drive.google.com/file/d/1ZQI-LoYpWstmVzB7rjne7nkZsqzBc_lq/view?usp=sharing",1))</f>
        <v/>
      </c>
      <c r="D188" s="3" t="s">
        <v>282</v>
      </c>
      <c r="E188" s="1" t="str">
        <f>HYPERLINK("https://drive.google.com/file/d/1ZQI-LoYpWstmVzB7rjne7nkZsqzBc_lq/view?usp=sharing","open air photo booth rental in Culver City-Calendar Events.pdf")</f>
        <v>open air photo booth rental in Culver City-Calendar Events.pdf</v>
      </c>
    </row>
    <row r="189" ht="112.5" customHeight="1">
      <c r="A189" s="2" t="s">
        <v>249</v>
      </c>
      <c r="B189" s="2" t="s">
        <v>283</v>
      </c>
      <c r="C189" s="1" t="str">
        <f>HYPERLINK("https://drive.google.com/file/d/1wxFZoQc-8bcyfV4LOq8zAQAiWtGBDdrn/view?usp=sharing", IMAGE("https://api.qrserver.com/v1/create-qr-code/?size=150x150&amp;data=https://drive.google.com/file/d/1wxFZoQc-8bcyfV4LOq8zAQAiWtGBDdrn/view?usp=sharing",1))</f>
        <v/>
      </c>
      <c r="D189" s="3" t="s">
        <v>284</v>
      </c>
      <c r="E189" s="1" t="str">
        <f>HYPERLINK("https://drive.google.com/file/d/1wxFZoQc-8bcyfV4LOq8zAQAiWtGBDdrn/view?usp=sharing","open air photo booth rental in Culver City-Calendar Events.csv")</f>
        <v>open air photo booth rental in Culver City-Calendar Events.csv</v>
      </c>
    </row>
    <row r="190" ht="112.5" customHeight="1">
      <c r="A190" s="2" t="s">
        <v>252</v>
      </c>
      <c r="B190" s="2" t="s">
        <v>285</v>
      </c>
      <c r="C190" s="1" t="str">
        <f>HYPERLINK("https://drive.google.com/file/d/1qPa9I1Ig7GlCic8HbUrBdaip7wKSk3da/view?usp=sharing", IMAGE("https://api.qrserver.com/v1/create-qr-code/?size=150x150&amp;data=https://drive.google.com/file/d/1qPa9I1Ig7GlCic8HbUrBdaip7wKSk3da/view?usp=sharing",1))</f>
        <v/>
      </c>
      <c r="D190" s="3" t="s">
        <v>286</v>
      </c>
      <c r="E190" s="1" t="str">
        <f>HYPERLINK("https://drive.google.com/file/d/1qPa9I1Ig7GlCic8HbUrBdaip7wKSk3da/view?usp=sharing","open air photo booth rental in Culver City-Calendar Events.ods")</f>
        <v>open air photo booth rental in Culver City-Calendar Events.ods</v>
      </c>
    </row>
    <row r="191" ht="112.5" customHeight="1">
      <c r="A191" s="2" t="s">
        <v>255</v>
      </c>
      <c r="B191" s="2" t="s">
        <v>287</v>
      </c>
      <c r="C191" s="1" t="str">
        <f>HYPERLINK("https://drive.google.com/file/d/1LUmnDcjiJMTdaep4MKCjLK2oNjuFr27-/view?usp=sharing", IMAGE("https://api.qrserver.com/v1/create-qr-code/?size=150x150&amp;data=https://drive.google.com/file/d/1LUmnDcjiJMTdaep4MKCjLK2oNjuFr27-/view?usp=sharing",1))</f>
        <v/>
      </c>
      <c r="D191" s="3" t="s">
        <v>288</v>
      </c>
      <c r="E191" s="1" t="str">
        <f>HYPERLINK("https://drive.google.com/file/d/1LUmnDcjiJMTdaep4MKCjLK2oNjuFr27-/view?usp=sharing","open air photo booth rental in Culver City-Calendar Events.tsv")</f>
        <v>open air photo booth rental in Culver City-Calendar Events.tsv</v>
      </c>
    </row>
    <row r="192" ht="112.5" customHeight="1">
      <c r="A192" s="2" t="s">
        <v>258</v>
      </c>
      <c r="B192" s="2" t="s">
        <v>289</v>
      </c>
      <c r="C192" s="1" t="str">
        <f>HYPERLINK("https://docs.google.com/spreadsheets/d/1y96HlyrFvwy5mgE85IMNcmnmY2IetQ4e/edit?usp=sharing&amp;ouid=115602453726005426174&amp;rtpof=true&amp;sd=true", IMAGE("https://api.qrserver.com/v1/create-qr-code/?size=150x150&amp;data=https://docs.google.com/spreadsheets/d/1y96HlyrFvwy5mgE85IMNcmnmY2IetQ4e/edit?usp=sharing&amp;ouid=115602453726005426174&amp;rtpof=true&amp;sd=true",1))</f>
        <v/>
      </c>
      <c r="D192" s="3" t="s">
        <v>290</v>
      </c>
      <c r="E192" s="1" t="str">
        <f>HYPERLINK("https://docs.google.com/spreadsheets/d/1y96HlyrFvwy5mgE85IMNcmnmY2IetQ4e/edit?usp=sharing&amp;ouid=115602453726005426174&amp;rtpof=true&amp;sd=true","open air photo booth rental in Culver City-Calendar Events.xlsx")</f>
        <v>open air photo booth rental in Culver City-Calendar Events.xlsx</v>
      </c>
    </row>
    <row r="193" ht="112.5" customHeight="1">
      <c r="A193" s="2" t="s">
        <v>246</v>
      </c>
      <c r="B193" s="2" t="s">
        <v>291</v>
      </c>
      <c r="C193" s="1" t="str">
        <f>HYPERLINK("https://drive.google.com/file/d/12QwPoGsRy1ZLesN5GrHrbZ8AgujW5Mc8/view?usp=sharing", IMAGE("https://api.qrserver.com/v1/create-qr-code/?size=150x150&amp;data=https://drive.google.com/file/d/12QwPoGsRy1ZLesN5GrHrbZ8AgujW5Mc8/view?usp=sharing",1))</f>
        <v/>
      </c>
      <c r="D193" s="3" t="s">
        <v>292</v>
      </c>
      <c r="E193" s="1" t="str">
        <f>HYPERLINK("https://drive.google.com/file/d/12QwPoGsRy1ZLesN5GrHrbZ8AgujW5Mc8/view?usp=sharing","open air photo booth rental in Culver City-RSS Feeds.pdf")</f>
        <v>open air photo booth rental in Culver City-RSS Feeds.pdf</v>
      </c>
    </row>
    <row r="194" ht="112.5" customHeight="1">
      <c r="A194" s="2" t="s">
        <v>249</v>
      </c>
      <c r="B194" s="2" t="s">
        <v>293</v>
      </c>
      <c r="C194" s="1" t="str">
        <f>HYPERLINK("https://drive.google.com/file/d/1T-2H54ApyyqC2hpBr_caSVGS6mzwbKOW/view?usp=sharing", IMAGE("https://api.qrserver.com/v1/create-qr-code/?size=150x150&amp;data=https://drive.google.com/file/d/1T-2H54ApyyqC2hpBr_caSVGS6mzwbKOW/view?usp=sharing",1))</f>
        <v/>
      </c>
      <c r="D194" s="3" t="s">
        <v>294</v>
      </c>
      <c r="E194" s="1" t="str">
        <f>HYPERLINK("https://drive.google.com/file/d/1T-2H54ApyyqC2hpBr_caSVGS6mzwbKOW/view?usp=sharing","open air photo booth rental in Culver City-RSS Feeds.csv")</f>
        <v>open air photo booth rental in Culver City-RSS Feeds.csv</v>
      </c>
    </row>
    <row r="195" ht="112.5" customHeight="1">
      <c r="A195" s="2" t="s">
        <v>252</v>
      </c>
      <c r="B195" s="2" t="s">
        <v>295</v>
      </c>
      <c r="C195" s="1" t="str">
        <f>HYPERLINK("https://drive.google.com/file/d/1C0viLN6gVWFpW4jS5v8VL1UkvG8n3A5-/view?usp=sharing", IMAGE("https://api.qrserver.com/v1/create-qr-code/?size=150x150&amp;data=https://drive.google.com/file/d/1C0viLN6gVWFpW4jS5v8VL1UkvG8n3A5-/view?usp=sharing",1))</f>
        <v/>
      </c>
      <c r="D195" s="3" t="s">
        <v>296</v>
      </c>
      <c r="E195" s="1" t="str">
        <f>HYPERLINK("https://drive.google.com/file/d/1C0viLN6gVWFpW4jS5v8VL1UkvG8n3A5-/view?usp=sharing","open air photo booth rental in Culver City-RSS Feeds.ods")</f>
        <v>open air photo booth rental in Culver City-RSS Feeds.ods</v>
      </c>
    </row>
    <row r="196" ht="112.5" customHeight="1">
      <c r="A196" s="2" t="s">
        <v>255</v>
      </c>
      <c r="B196" s="2" t="s">
        <v>297</v>
      </c>
      <c r="C196" s="1" t="str">
        <f>HYPERLINK("https://drive.google.com/file/d/1RkTOgiZVXikigozIV2-w4TuUT1I8PPBB/view?usp=sharing", IMAGE("https://api.qrserver.com/v1/create-qr-code/?size=150x150&amp;data=https://drive.google.com/file/d/1RkTOgiZVXikigozIV2-w4TuUT1I8PPBB/view?usp=sharing",1))</f>
        <v/>
      </c>
      <c r="D196" s="3" t="s">
        <v>298</v>
      </c>
      <c r="E196" s="1" t="str">
        <f>HYPERLINK("https://drive.google.com/file/d/1RkTOgiZVXikigozIV2-w4TuUT1I8PPBB/view?usp=sharing","open air photo booth rental in Culver City-RSS Feeds.tsv")</f>
        <v>open air photo booth rental in Culver City-RSS Feeds.tsv</v>
      </c>
    </row>
    <row r="197" ht="112.5" customHeight="1">
      <c r="A197" s="2" t="s">
        <v>258</v>
      </c>
      <c r="B197" s="2" t="s">
        <v>299</v>
      </c>
      <c r="C197" s="1" t="str">
        <f>HYPERLINK("https://docs.google.com/spreadsheets/d/1np-EHz2FvZwz_rLYVkoazm-wRXFWL7WK/edit?usp=sharing&amp;ouid=115602453726005426174&amp;rtpof=true&amp;sd=true", IMAGE("https://api.qrserver.com/v1/create-qr-code/?size=150x150&amp;data=https://docs.google.com/spreadsheets/d/1np-EHz2FvZwz_rLYVkoazm-wRXFWL7WK/edit?usp=sharing&amp;ouid=115602453726005426174&amp;rtpof=true&amp;sd=true",1))</f>
        <v/>
      </c>
      <c r="D197" s="3" t="s">
        <v>300</v>
      </c>
      <c r="E197" s="1" t="str">
        <f>HYPERLINK("https://docs.google.com/spreadsheets/d/1np-EHz2FvZwz_rLYVkoazm-wRXFWL7WK/edit?usp=sharing&amp;ouid=115602453726005426174&amp;rtpof=true&amp;sd=true","open air photo booth rental in Culver City-RSS Feeds.xlsx")</f>
        <v>open air photo booth rental in Culver City-RSS Feeds.xlsx</v>
      </c>
    </row>
    <row r="198" ht="112.5" customHeight="1">
      <c r="A198" s="2" t="s">
        <v>301</v>
      </c>
      <c r="B198" s="2" t="s">
        <v>302</v>
      </c>
      <c r="C198" s="1" t="str">
        <f>HYPERLINK("https://drive.google.com/file/d/1t3UlkA9_A899jgzOBSL56Na4fU7sxD4p/view?usp=sharing", IMAGE("https://api.qrserver.com/v1/create-qr-code/?size=150x150&amp;data=https://drive.google.com/file/d/1t3UlkA9_A899jgzOBSL56Na4fU7sxD4p/view?usp=sharing",1))</f>
        <v/>
      </c>
      <c r="D198" s="3" t="s">
        <v>303</v>
      </c>
      <c r="E198" s="1" t="str">
        <f>HYPERLINK("https://drive.google.com/file/d/1t3UlkA9_A899jgzOBSL56Na4fU7sxD4p/view?usp=sharing","open air photo booth rental in Culver City.rtf")</f>
        <v>open air photo booth rental in Culver City.rtf</v>
      </c>
    </row>
    <row r="199" ht="112.5" customHeight="1">
      <c r="A199" s="2" t="s">
        <v>304</v>
      </c>
      <c r="B199" s="2" t="s">
        <v>305</v>
      </c>
      <c r="C199" s="1" t="str">
        <f>HYPERLINK("https://drive.google.com/file/d/13qIFskK2tOdI2kOycnDZv1650pikDujG/view?usp=sharing", IMAGE("https://api.qrserver.com/v1/create-qr-code/?size=150x150&amp;data=https://drive.google.com/file/d/13qIFskK2tOdI2kOycnDZv1650pikDujG/view?usp=sharing",1))</f>
        <v/>
      </c>
      <c r="D199" s="3" t="s">
        <v>306</v>
      </c>
      <c r="E199" s="1" t="str">
        <f>HYPERLINK("https://drive.google.com/file/d/13qIFskK2tOdI2kOycnDZv1650pikDujG/view?usp=sharing","open air photo booth rental in Culver City.txt")</f>
        <v>open air photo booth rental in Culver City.txt</v>
      </c>
    </row>
    <row r="200" ht="112.5" customHeight="1">
      <c r="A200" s="2" t="s">
        <v>301</v>
      </c>
      <c r="B200" s="2" t="s">
        <v>307</v>
      </c>
      <c r="C200" s="1" t="str">
        <f>HYPERLINK("https://drive.google.com/file/d/1bI2JKWnK1XF-BMrcleOL42-Rr_jCF29P/view?usp=sharing", IMAGE("https://api.qrserver.com/v1/create-qr-code/?size=150x150&amp;data=https://drive.google.com/file/d/1bI2JKWnK1XF-BMrcleOL42-Rr_jCF29P/view?usp=sharing",1))</f>
        <v/>
      </c>
      <c r="D200" s="3" t="s">
        <v>308</v>
      </c>
      <c r="E200" s="1" t="str">
        <f>HYPERLINK("https://drive.google.com/file/d/1bI2JKWnK1XF-BMrcleOL42-Rr_jCF29P/view?usp=sharing","rental photo booths Culver City.rtf")</f>
        <v>rental photo booths Culver City.rtf</v>
      </c>
    </row>
    <row r="201" ht="112.5" customHeight="1">
      <c r="A201" s="2" t="s">
        <v>304</v>
      </c>
      <c r="B201" s="2" t="s">
        <v>309</v>
      </c>
      <c r="C201" s="1" t="str">
        <f>HYPERLINK("https://drive.google.com/file/d/18b7Tce_7YUrZIta9gVRUCn8dMkU66H2I/view?usp=sharing", IMAGE("https://api.qrserver.com/v1/create-qr-code/?size=150x150&amp;data=https://drive.google.com/file/d/18b7Tce_7YUrZIta9gVRUCn8dMkU66H2I/view?usp=sharing",1))</f>
        <v/>
      </c>
      <c r="D201" s="3" t="s">
        <v>310</v>
      </c>
      <c r="E201" s="1" t="str">
        <f>HYPERLINK("https://drive.google.com/file/d/18b7Tce_7YUrZIta9gVRUCn8dMkU66H2I/view?usp=sharing","rental photo booths Culver City.txt")</f>
        <v>rental photo booths Culver City.txt</v>
      </c>
    </row>
    <row r="202" ht="112.5" customHeight="1">
      <c r="A202" s="2" t="s">
        <v>301</v>
      </c>
      <c r="B202" s="2" t="s">
        <v>311</v>
      </c>
      <c r="C202" s="1" t="str">
        <f>HYPERLINK("https://drive.google.com/file/d/17FbJLhh-BssQ8JbedD_WHlJc40ZN3rVr/view?usp=sharing", IMAGE("https://api.qrserver.com/v1/create-qr-code/?size=150x150&amp;data=https://drive.google.com/file/d/17FbJLhh-BssQ8JbedD_WHlJc40ZN3rVr/view?usp=sharing",1))</f>
        <v/>
      </c>
      <c r="D202" s="3" t="s">
        <v>312</v>
      </c>
      <c r="E202" s="1" t="str">
        <f>HYPERLINK("https://drive.google.com/file/d/17FbJLhh-BssQ8JbedD_WHlJc40ZN3rVr/view?usp=sharing","photobooth printing Culver City.rtf")</f>
        <v>photobooth printing Culver City.rtf</v>
      </c>
    </row>
    <row r="203" ht="112.5" customHeight="1">
      <c r="A203" s="2" t="s">
        <v>304</v>
      </c>
      <c r="B203" s="2" t="s">
        <v>313</v>
      </c>
      <c r="C203" s="1" t="str">
        <f>HYPERLINK("https://drive.google.com/file/d/1kkHSdrccM7T9Scetyp1SywfLSE1UmMFv/view?usp=sharing", IMAGE("https://api.qrserver.com/v1/create-qr-code/?size=150x150&amp;data=https://drive.google.com/file/d/1kkHSdrccM7T9Scetyp1SywfLSE1UmMFv/view?usp=sharing",1))</f>
        <v/>
      </c>
      <c r="D203" s="3" t="s">
        <v>314</v>
      </c>
      <c r="E203" s="1" t="str">
        <f>HYPERLINK("https://drive.google.com/file/d/1kkHSdrccM7T9Scetyp1SywfLSE1UmMFv/view?usp=sharing","photobooth printing Culver City.txt")</f>
        <v>photobooth printing Culver City.txt</v>
      </c>
    </row>
    <row r="204" ht="112.5" customHeight="1">
      <c r="A204" s="2" t="s">
        <v>301</v>
      </c>
      <c r="B204" s="2" t="s">
        <v>315</v>
      </c>
      <c r="C204" s="1" t="str">
        <f>HYPERLINK("https://drive.google.com/file/d/1bwFxEod0hbKIYYfalK0_Fozjhq0u0wkz/view?usp=sharing", IMAGE("https://api.qrserver.com/v1/create-qr-code/?size=150x150&amp;data=https://drive.google.com/file/d/1bwFxEod0hbKIYYfalK0_Fozjhq0u0wkz/view?usp=sharing",1))</f>
        <v/>
      </c>
      <c r="D204" s="3" t="s">
        <v>316</v>
      </c>
      <c r="E204" s="1" t="str">
        <f>HYPERLINK("https://drive.google.com/file/d/1bwFxEod0hbKIYYfalK0_Fozjhq0u0wkz/view?usp=sharing","rent photo booth Culver City.rtf")</f>
        <v>rent photo booth Culver City.rtf</v>
      </c>
    </row>
    <row r="205" ht="112.5" customHeight="1">
      <c r="A205" s="2" t="s">
        <v>304</v>
      </c>
      <c r="B205" s="2" t="s">
        <v>317</v>
      </c>
      <c r="C205" s="1" t="str">
        <f>HYPERLINK("https://drive.google.com/file/d/184Mg2uc9nx2Hma-6Q6RlUWWX6wFpRoln/view?usp=sharing", IMAGE("https://api.qrserver.com/v1/create-qr-code/?size=150x150&amp;data=https://drive.google.com/file/d/184Mg2uc9nx2Hma-6Q6RlUWWX6wFpRoln/view?usp=sharing",1))</f>
        <v/>
      </c>
      <c r="D205" s="3" t="s">
        <v>318</v>
      </c>
      <c r="E205" s="1" t="str">
        <f>HYPERLINK("https://drive.google.com/file/d/184Mg2uc9nx2Hma-6Q6RlUWWX6wFpRoln/view?usp=sharing","rent photo booth Culver City.txt")</f>
        <v>rent photo booth Culver City.txt</v>
      </c>
    </row>
    <row r="206" ht="112.5" customHeight="1">
      <c r="A206" s="2" t="s">
        <v>301</v>
      </c>
      <c r="B206" s="2" t="s">
        <v>319</v>
      </c>
      <c r="C206" s="1" t="str">
        <f>HYPERLINK("https://drive.google.com/file/d/1m9eABG17u6etmaBAHSKPZjiVfhFGbOhj/view?usp=sharing", IMAGE("https://api.qrserver.com/v1/create-qr-code/?size=150x150&amp;data=https://drive.google.com/file/d/1m9eABG17u6etmaBAHSKPZjiVfhFGbOhj/view?usp=sharing",1))</f>
        <v/>
      </c>
      <c r="D206" s="3" t="s">
        <v>320</v>
      </c>
      <c r="E206" s="1" t="str">
        <f>HYPERLINK("https://drive.google.com/file/d/1m9eABG17u6etmaBAHSKPZjiVfhFGbOhj/view?usp=sharing","Culver City photo booth.rtf")</f>
        <v>Culver City photo booth.rtf</v>
      </c>
    </row>
    <row r="207" ht="112.5" customHeight="1">
      <c r="A207" s="2" t="s">
        <v>304</v>
      </c>
      <c r="B207" s="2" t="s">
        <v>321</v>
      </c>
      <c r="C207" s="1" t="str">
        <f>HYPERLINK("https://drive.google.com/file/d/1zVhfZrZo0sBmB-4faLRNqgaewL_TNwD2/view?usp=sharing", IMAGE("https://api.qrserver.com/v1/create-qr-code/?size=150x150&amp;data=https://drive.google.com/file/d/1zVhfZrZo0sBmB-4faLRNqgaewL_TNwD2/view?usp=sharing",1))</f>
        <v/>
      </c>
      <c r="D207" s="3" t="s">
        <v>322</v>
      </c>
      <c r="E207" s="1" t="str">
        <f>HYPERLINK("https://drive.google.com/file/d/1zVhfZrZo0sBmB-4faLRNqgaewL_TNwD2/view?usp=sharing","Culver City photo booth.txt")</f>
        <v>Culver City photo booth.txt</v>
      </c>
    </row>
    <row r="208" ht="112.5" customHeight="1">
      <c r="A208" s="2" t="s">
        <v>301</v>
      </c>
      <c r="B208" s="2" t="s">
        <v>323</v>
      </c>
      <c r="C208" s="1" t="str">
        <f>HYPERLINK("https://drive.google.com/file/d/1xCgp1lIA1whsWB8jeN1ti0_InkUIDg1T/view?usp=sharing", IMAGE("https://api.qrserver.com/v1/create-qr-code/?size=150x150&amp;data=https://drive.google.com/file/d/1xCgp1lIA1whsWB8jeN1ti0_InkUIDg1T/view?usp=sharing",1))</f>
        <v/>
      </c>
      <c r="D208" s="3" t="s">
        <v>324</v>
      </c>
      <c r="E208" s="1" t="str">
        <f>HYPERLINK("https://drive.google.com/file/d/1xCgp1lIA1whsWB8jeN1ti0_InkUIDg1T/view?usp=sharing","photobooth rental Culver City.rtf")</f>
        <v>photobooth rental Culver City.rtf</v>
      </c>
    </row>
    <row r="209" ht="112.5" customHeight="1">
      <c r="A209" s="2" t="s">
        <v>304</v>
      </c>
      <c r="B209" s="2" t="s">
        <v>325</v>
      </c>
      <c r="C209" s="1" t="str">
        <f>HYPERLINK("https://drive.google.com/file/d/1CasGMEbjg6X0Lc8OziisC3UIOqe2rStv/view?usp=sharing", IMAGE("https://api.qrserver.com/v1/create-qr-code/?size=150x150&amp;data=https://drive.google.com/file/d/1CasGMEbjg6X0Lc8OziisC3UIOqe2rStv/view?usp=sharing",1))</f>
        <v/>
      </c>
      <c r="D209" s="3" t="s">
        <v>326</v>
      </c>
      <c r="E209" s="1" t="str">
        <f>HYPERLINK("https://drive.google.com/file/d/1CasGMEbjg6X0Lc8OziisC3UIOqe2rStv/view?usp=sharing","photobooth rental Culver City.txt")</f>
        <v>photobooth rental Culver City.txt</v>
      </c>
    </row>
    <row r="210" ht="112.5" customHeight="1">
      <c r="A210" s="2" t="s">
        <v>301</v>
      </c>
      <c r="B210" s="2" t="s">
        <v>327</v>
      </c>
      <c r="C210" s="1" t="str">
        <f>HYPERLINK("https://drive.google.com/file/d/1sYq3xbh-0o-5gzrX7C2tVBmjycREB-M0/view?usp=sharing", IMAGE("https://api.qrserver.com/v1/create-qr-code/?size=150x150&amp;data=https://drive.google.com/file/d/1sYq3xbh-0o-5gzrX7C2tVBmjycREB-M0/view?usp=sharing",1))</f>
        <v/>
      </c>
      <c r="D210" s="3" t="s">
        <v>328</v>
      </c>
      <c r="E210" s="1" t="str">
        <f>HYPERLINK("https://drive.google.com/file/d/1sYq3xbh-0o-5gzrX7C2tVBmjycREB-M0/view?usp=sharing","photo booth with backdrop Culver City.rtf")</f>
        <v>photo booth with backdrop Culver City.rtf</v>
      </c>
    </row>
    <row r="211" ht="112.5" customHeight="1">
      <c r="A211" s="2" t="s">
        <v>304</v>
      </c>
      <c r="B211" s="2" t="s">
        <v>329</v>
      </c>
      <c r="C211" s="1" t="str">
        <f>HYPERLINK("https://drive.google.com/file/d/1kyMon9URDqKwYHPKrfUjkqctF_gPrPnc/view?usp=sharing", IMAGE("https://api.qrserver.com/v1/create-qr-code/?size=150x150&amp;data=https://drive.google.com/file/d/1kyMon9URDqKwYHPKrfUjkqctF_gPrPnc/view?usp=sharing",1))</f>
        <v/>
      </c>
      <c r="D211" s="3" t="s">
        <v>330</v>
      </c>
      <c r="E211" s="1" t="str">
        <f>HYPERLINK("https://drive.google.com/file/d/1kyMon9URDqKwYHPKrfUjkqctF_gPrPnc/view?usp=sharing","photo booth with backdrop Culver City.txt")</f>
        <v>photo booth with backdrop Culver City.txt</v>
      </c>
    </row>
    <row r="212" ht="112.5" customHeight="1">
      <c r="A212" s="2" t="s">
        <v>301</v>
      </c>
      <c r="B212" s="2" t="s">
        <v>331</v>
      </c>
      <c r="C212" s="1" t="str">
        <f>HYPERLINK("https://drive.google.com/file/d/1-k4utRelhwB43wJf1iFxr_ZWYY4GLXfp/view?usp=sharing", IMAGE("https://api.qrserver.com/v1/create-qr-code/?size=150x150&amp;data=https://drive.google.com/file/d/1-k4utRelhwB43wJf1iFxr_ZWYY4GLXfp/view?usp=sharing",1))</f>
        <v/>
      </c>
      <c r="D212" s="3" t="s">
        <v>332</v>
      </c>
      <c r="E212" s="1" t="str">
        <f>HYPERLINK("https://drive.google.com/file/d/1-k4utRelhwB43wJf1iFxr_ZWYY4GLXfp/view?usp=sharing","renting a photo booth near Culver City.rtf")</f>
        <v>renting a photo booth near Culver City.rtf</v>
      </c>
    </row>
    <row r="213" ht="112.5" customHeight="1">
      <c r="A213" s="2" t="s">
        <v>304</v>
      </c>
      <c r="B213" s="2" t="s">
        <v>333</v>
      </c>
      <c r="C213" s="1" t="str">
        <f>HYPERLINK("https://drive.google.com/file/d/1gSpQfPsEuDM80FfWvoOsRubwmN_vtteJ/view?usp=sharing", IMAGE("https://api.qrserver.com/v1/create-qr-code/?size=150x150&amp;data=https://drive.google.com/file/d/1gSpQfPsEuDM80FfWvoOsRubwmN_vtteJ/view?usp=sharing",1))</f>
        <v/>
      </c>
      <c r="D213" s="3" t="s">
        <v>334</v>
      </c>
      <c r="E213" s="1" t="str">
        <f>HYPERLINK("https://drive.google.com/file/d/1gSpQfPsEuDM80FfWvoOsRubwmN_vtteJ/view?usp=sharing","renting a photo booth near Culver City.txt")</f>
        <v>renting a photo booth near Culver City.txt</v>
      </c>
    </row>
    <row r="214" ht="112.5" customHeight="1">
      <c r="A214" s="2" t="s">
        <v>301</v>
      </c>
      <c r="B214" s="2" t="s">
        <v>335</v>
      </c>
      <c r="C214" s="1" t="str">
        <f>HYPERLINK("https://drive.google.com/file/d/1b9NWZAWlwarJ2B8pI5RJis7fsI3Yi6hf/view?usp=sharing", IMAGE("https://api.qrserver.com/v1/create-qr-code/?size=150x150&amp;data=https://drive.google.com/file/d/1b9NWZAWlwarJ2B8pI5RJis7fsI3Yi6hf/view?usp=sharing",1))</f>
        <v/>
      </c>
      <c r="D214" s="3" t="s">
        <v>336</v>
      </c>
      <c r="E214" s="1" t="str">
        <f>HYPERLINK("https://drive.google.com/file/d/1b9NWZAWlwarJ2B8pI5RJis7fsI3Yi6hf/view?usp=sharing","photo booth rental Culver City.rtf")</f>
        <v>photo booth rental Culver City.rtf</v>
      </c>
    </row>
    <row r="215" ht="112.5" customHeight="1">
      <c r="A215" s="2" t="s">
        <v>304</v>
      </c>
      <c r="B215" s="2" t="s">
        <v>337</v>
      </c>
      <c r="C215" s="1" t="str">
        <f>HYPERLINK("https://drive.google.com/file/d/127SH1H7Na11iXBYuxPIvelHPUJjQONOd/view?usp=sharing", IMAGE("https://api.qrserver.com/v1/create-qr-code/?size=150x150&amp;data=https://drive.google.com/file/d/127SH1H7Na11iXBYuxPIvelHPUJjQONOd/view?usp=sharing",1))</f>
        <v/>
      </c>
      <c r="D215" s="3" t="s">
        <v>338</v>
      </c>
      <c r="E215" s="1" t="str">
        <f>HYPERLINK("https://drive.google.com/file/d/127SH1H7Na11iXBYuxPIvelHPUJjQONOd/view?usp=sharing","photo booth rental Culver City.txt")</f>
        <v>photo booth rental Culver City.txt</v>
      </c>
    </row>
    <row r="216" ht="112.5" customHeight="1">
      <c r="A216" s="2" t="s">
        <v>301</v>
      </c>
      <c r="B216" s="2" t="s">
        <v>339</v>
      </c>
      <c r="C216" s="1" t="str">
        <f>HYPERLINK("https://drive.google.com/file/d/1qpmOyJrgzze_zAOFKBkz-O7HQU2YFIol/view?usp=sharing", IMAGE("https://api.qrserver.com/v1/create-qr-code/?size=150x150&amp;data=https://drive.google.com/file/d/1qpmOyJrgzze_zAOFKBkz-O7HQU2YFIol/view?usp=sharing",1))</f>
        <v/>
      </c>
      <c r="D216" s="3" t="s">
        <v>340</v>
      </c>
      <c r="E216" s="1" t="str">
        <f>HYPERLINK("https://drive.google.com/file/d/1qpmOyJrgzze_zAOFKBkz-O7HQU2YFIol/view?usp=sharing","rental a photo booth Culver City.rtf")</f>
        <v>rental a photo booth Culver City.rtf</v>
      </c>
    </row>
    <row r="217" ht="112.5" customHeight="1">
      <c r="A217" s="2" t="s">
        <v>304</v>
      </c>
      <c r="B217" s="2" t="s">
        <v>341</v>
      </c>
      <c r="C217" s="1" t="str">
        <f>HYPERLINK("https://drive.google.com/file/d/1LkLKwUsi8PBPIadU-2g1eTQh6P3SOVhb/view?usp=sharing", IMAGE("https://api.qrserver.com/v1/create-qr-code/?size=150x150&amp;data=https://drive.google.com/file/d/1LkLKwUsi8PBPIadU-2g1eTQh6P3SOVhb/view?usp=sharing",1))</f>
        <v/>
      </c>
      <c r="D217" s="3" t="s">
        <v>342</v>
      </c>
      <c r="E217" s="1" t="str">
        <f>HYPERLINK("https://drive.google.com/file/d/1LkLKwUsi8PBPIadU-2g1eTQh6P3SOVhb/view?usp=sharing","rental a photo booth Culver City.txt")</f>
        <v>rental a photo booth Culver City.txt</v>
      </c>
    </row>
    <row r="218" ht="112.5" customHeight="1">
      <c r="A218" s="2" t="s">
        <v>301</v>
      </c>
      <c r="B218" s="2" t="s">
        <v>323</v>
      </c>
      <c r="C218" s="1" t="str">
        <f>HYPERLINK("https://drive.google.com/file/d/13Q-OuXR0WnvDZloVjCD4UfFHmS5kBd3G/view?usp=sharing", IMAGE("https://api.qrserver.com/v1/create-qr-code/?size=150x150&amp;data=https://drive.google.com/file/d/13Q-OuXR0WnvDZloVjCD4UfFHmS5kBd3G/view?usp=sharing",1))</f>
        <v/>
      </c>
      <c r="D218" s="3" t="s">
        <v>343</v>
      </c>
      <c r="E218" s="1" t="str">
        <f>HYPERLINK("https://drive.google.com/file/d/13Q-OuXR0WnvDZloVjCD4UfFHmS5kBd3G/view?usp=sharing","photobooth rental Culver City.rtf")</f>
        <v>photobooth rental Culver City.rtf</v>
      </c>
    </row>
    <row r="219" ht="112.5" customHeight="1">
      <c r="A219" s="2" t="s">
        <v>304</v>
      </c>
      <c r="B219" s="2" t="s">
        <v>325</v>
      </c>
      <c r="C219" s="1" t="str">
        <f>HYPERLINK("https://drive.google.com/file/d/1Xzrko3b7bfNdumu5C9QMd82n90dtYtlx/view?usp=sharing", IMAGE("https://api.qrserver.com/v1/create-qr-code/?size=150x150&amp;data=https://drive.google.com/file/d/1Xzrko3b7bfNdumu5C9QMd82n90dtYtlx/view?usp=sharing",1))</f>
        <v/>
      </c>
      <c r="D219" s="3" t="s">
        <v>344</v>
      </c>
      <c r="E219" s="1" t="str">
        <f>HYPERLINK("https://drive.google.com/file/d/1Xzrko3b7bfNdumu5C9QMd82n90dtYtlx/view?usp=sharing","photobooth rental Culver City.txt")</f>
        <v>photobooth rental Culver City.txt</v>
      </c>
    </row>
    <row r="220" ht="112.5" customHeight="1">
      <c r="A220" s="2" t="s">
        <v>301</v>
      </c>
      <c r="B220" s="2" t="s">
        <v>345</v>
      </c>
      <c r="C220" s="1" t="str">
        <f>HYPERLINK("https://drive.google.com/file/d/1e18v1twwl9hej2LL4KaIkoC-GbeFwz-E/view?usp=sharing", IMAGE("https://api.qrserver.com/v1/create-qr-code/?size=150x150&amp;data=https://drive.google.com/file/d/1e18v1twwl9hej2LL4KaIkoC-GbeFwz-E/view?usp=sharing",1))</f>
        <v/>
      </c>
      <c r="D220" s="3" t="s">
        <v>346</v>
      </c>
      <c r="E220" s="1" t="str">
        <f>HYPERLINK("https://drive.google.com/file/d/1e18v1twwl9hej2LL4KaIkoC-GbeFwz-E/view?usp=sharing","photo booth for rent Culver City.rtf")</f>
        <v>photo booth for rent Culver City.rtf</v>
      </c>
    </row>
    <row r="221" ht="112.5" customHeight="1">
      <c r="A221" s="2" t="s">
        <v>304</v>
      </c>
      <c r="B221" s="2" t="s">
        <v>347</v>
      </c>
      <c r="C221" s="1" t="str">
        <f>HYPERLINK("https://drive.google.com/file/d/199CzGWRap7kuECOL0pcjFYWBCnRbiISH/view?usp=sharing", IMAGE("https://api.qrserver.com/v1/create-qr-code/?size=150x150&amp;data=https://drive.google.com/file/d/199CzGWRap7kuECOL0pcjFYWBCnRbiISH/view?usp=sharing",1))</f>
        <v/>
      </c>
      <c r="D221" s="3" t="s">
        <v>348</v>
      </c>
      <c r="E221" s="1" t="str">
        <f>HYPERLINK("https://drive.google.com/file/d/199CzGWRap7kuECOL0pcjFYWBCnRbiISH/view?usp=sharing","photo booth for rent Culver City.txt")</f>
        <v>photo booth for rent Culver City.txt</v>
      </c>
    </row>
    <row r="222" ht="112.5" customHeight="1">
      <c r="A222" s="2" t="s">
        <v>301</v>
      </c>
      <c r="B222" s="2" t="s">
        <v>349</v>
      </c>
      <c r="C222" s="1" t="str">
        <f>HYPERLINK("https://drive.google.com/file/d/1zaqftAb5J3qDhqFUz-km3L3_HLEcRsMh/view?usp=sharing", IMAGE("https://api.qrserver.com/v1/create-qr-code/?size=150x150&amp;data=https://drive.google.com/file/d/1zaqftAb5J3qDhqFUz-km3L3_HLEcRsMh/view?usp=sharing",1))</f>
        <v/>
      </c>
      <c r="D222" s="3" t="s">
        <v>350</v>
      </c>
      <c r="E222" s="1" t="str">
        <f>HYPERLINK("https://drive.google.com/file/d/1zaqftAb5J3qDhqFUz-km3L3_HLEcRsMh/view?usp=sharing","renting a photo booth Culver City.rtf")</f>
        <v>renting a photo booth Culver City.rtf</v>
      </c>
    </row>
    <row r="223" ht="112.5" customHeight="1">
      <c r="A223" s="2" t="s">
        <v>304</v>
      </c>
      <c r="B223" s="2" t="s">
        <v>351</v>
      </c>
      <c r="C223" s="1" t="str">
        <f>HYPERLINK("https://drive.google.com/file/d/1te3oEIw6hri61mvfywegqYROir6YGO4i/view?usp=sharing", IMAGE("https://api.qrserver.com/v1/create-qr-code/?size=150x150&amp;data=https://drive.google.com/file/d/1te3oEIw6hri61mvfywegqYROir6YGO4i/view?usp=sharing",1))</f>
        <v/>
      </c>
      <c r="D223" s="3" t="s">
        <v>352</v>
      </c>
      <c r="E223" s="1" t="str">
        <f>HYPERLINK("https://drive.google.com/file/d/1te3oEIw6hri61mvfywegqYROir6YGO4i/view?usp=sharing","renting a photo booth Culver City.txt")</f>
        <v>renting a photo booth Culver City.txt</v>
      </c>
    </row>
    <row r="224" ht="112.5" customHeight="1">
      <c r="A224" s="2" t="s">
        <v>301</v>
      </c>
      <c r="B224" s="2" t="s">
        <v>335</v>
      </c>
      <c r="C224" s="1" t="str">
        <f>HYPERLINK("https://drive.google.com/file/d/1VAhaIkx5KwJtNaZK7kbYiW0KP7prBiMs/view?usp=sharing", IMAGE("https://api.qrserver.com/v1/create-qr-code/?size=150x150&amp;data=https://drive.google.com/file/d/1VAhaIkx5KwJtNaZK7kbYiW0KP7prBiMs/view?usp=sharing",1))</f>
        <v/>
      </c>
      <c r="D224" s="3" t="s">
        <v>353</v>
      </c>
      <c r="E224" s="1" t="str">
        <f>HYPERLINK("https://drive.google.com/file/d/1VAhaIkx5KwJtNaZK7kbYiW0KP7prBiMs/view?usp=sharing","photo booth rental Culver City.rtf")</f>
        <v>photo booth rental Culver City.rtf</v>
      </c>
    </row>
    <row r="225" ht="112.5" customHeight="1">
      <c r="A225" s="2" t="s">
        <v>304</v>
      </c>
      <c r="B225" s="2" t="s">
        <v>337</v>
      </c>
      <c r="C225" s="1" t="str">
        <f>HYPERLINK("https://drive.google.com/file/d/18Lqv4bQuINjaiX03Qzhoc0OQnMpmwLHC/view?usp=sharing", IMAGE("https://api.qrserver.com/v1/create-qr-code/?size=150x150&amp;data=https://drive.google.com/file/d/18Lqv4bQuINjaiX03Qzhoc0OQnMpmwLHC/view?usp=sharing",1))</f>
        <v/>
      </c>
      <c r="D225" s="3" t="s">
        <v>354</v>
      </c>
      <c r="E225" s="1" t="str">
        <f>HYPERLINK("https://drive.google.com/file/d/18Lqv4bQuINjaiX03Qzhoc0OQnMpmwLHC/view?usp=sharing","photo booth rental Culver City.txt")</f>
        <v>photo booth rental Culver City.txt</v>
      </c>
    </row>
    <row r="226" ht="112.5" customHeight="1">
      <c r="A226" s="2" t="s">
        <v>301</v>
      </c>
      <c r="B226" s="2" t="s">
        <v>355</v>
      </c>
      <c r="C226" s="1" t="str">
        <f>HYPERLINK("https://drive.google.com/file/d/1G1PI4ZSw0flRLbMVqBQfTr44QtSVj1FL/view?usp=sharing", IMAGE("https://api.qrserver.com/v1/create-qr-code/?size=150x150&amp;data=https://drive.google.com/file/d/1G1PI4ZSw0flRLbMVqBQfTr44QtSVj1FL/view?usp=sharing",1))</f>
        <v/>
      </c>
      <c r="D226" s="3" t="s">
        <v>356</v>
      </c>
      <c r="E226" s="1" t="str">
        <f>HYPERLINK("https://drive.google.com/file/d/1G1PI4ZSw0flRLbMVqBQfTr44QtSVj1FL/view?usp=sharing","photo booth rentals Culver City.rtf")</f>
        <v>photo booth rentals Culver City.rtf</v>
      </c>
    </row>
    <row r="227" ht="112.5" customHeight="1">
      <c r="A227" s="2" t="s">
        <v>304</v>
      </c>
      <c r="B227" s="2" t="s">
        <v>357</v>
      </c>
      <c r="C227" s="1" t="str">
        <f>HYPERLINK("https://drive.google.com/file/d/1xFBP3Ab2hU1_TybdXpCWPlj5uoB2aiIr/view?usp=sharing", IMAGE("https://api.qrserver.com/v1/create-qr-code/?size=150x150&amp;data=https://drive.google.com/file/d/1xFBP3Ab2hU1_TybdXpCWPlj5uoB2aiIr/view?usp=sharing",1))</f>
        <v/>
      </c>
      <c r="D227" s="3" t="s">
        <v>358</v>
      </c>
      <c r="E227" s="1" t="str">
        <f>HYPERLINK("https://drive.google.com/file/d/1xFBP3Ab2hU1_TybdXpCWPlj5uoB2aiIr/view?usp=sharing","photo booth rentals Culver City.txt")</f>
        <v>photo booth rentals Culver City.txt</v>
      </c>
    </row>
    <row r="228" ht="112.5" customHeight="1">
      <c r="A228" s="2" t="s">
        <v>301</v>
      </c>
      <c r="B228" s="2" t="s">
        <v>323</v>
      </c>
      <c r="C228" s="1" t="str">
        <f>HYPERLINK("https://drive.google.com/file/d/1gunIlXSGl_huvm7J7uf0TiquVvrQEoRM/view?usp=sharing", IMAGE("https://api.qrserver.com/v1/create-qr-code/?size=150x150&amp;data=https://drive.google.com/file/d/1gunIlXSGl_huvm7J7uf0TiquVvrQEoRM/view?usp=sharing",1))</f>
        <v/>
      </c>
      <c r="D228" s="3" t="s">
        <v>359</v>
      </c>
      <c r="E228" s="1" t="str">
        <f>HYPERLINK("https://drive.google.com/file/d/1gunIlXSGl_huvm7J7uf0TiquVvrQEoRM/view?usp=sharing","photobooth rental Culver City.rtf")</f>
        <v>photobooth rental Culver City.rtf</v>
      </c>
    </row>
    <row r="229" ht="112.5" customHeight="1">
      <c r="A229" s="2" t="s">
        <v>304</v>
      </c>
      <c r="B229" s="2" t="s">
        <v>325</v>
      </c>
      <c r="C229" s="1" t="str">
        <f>HYPERLINK("https://drive.google.com/file/d/1RuHLgcAjRwuJzsDSuqPdyBphWdx4fcC4/view?usp=sharing", IMAGE("https://api.qrserver.com/v1/create-qr-code/?size=150x150&amp;data=https://drive.google.com/file/d/1RuHLgcAjRwuJzsDSuqPdyBphWdx4fcC4/view?usp=sharing",1))</f>
        <v/>
      </c>
      <c r="D229" s="3" t="s">
        <v>360</v>
      </c>
      <c r="E229" s="1" t="str">
        <f>HYPERLINK("https://drive.google.com/file/d/1RuHLgcAjRwuJzsDSuqPdyBphWdx4fcC4/view?usp=sharing","photobooth rental Culver City.txt")</f>
        <v>photobooth rental Culver City.txt</v>
      </c>
    </row>
    <row r="230" ht="112.5" customHeight="1">
      <c r="A230" s="2" t="s">
        <v>301</v>
      </c>
      <c r="B230" s="2" t="s">
        <v>361</v>
      </c>
      <c r="C230" s="1" t="str">
        <f>HYPERLINK("https://drive.google.com/file/d/1CCp-9UW1l_VOPbX4doyOWlsOiYNg9M2x/view?usp=sharing", IMAGE("https://api.qrserver.com/v1/create-qr-code/?size=150x150&amp;data=https://drive.google.com/file/d/1CCp-9UW1l_VOPbX4doyOWlsOiYNg9M2x/view?usp=sharing",1))</f>
        <v/>
      </c>
      <c r="D230" s="3" t="s">
        <v>362</v>
      </c>
      <c r="E230" s="1" t="str">
        <f>HYPERLINK("https://drive.google.com/file/d/1CCp-9UW1l_VOPbX4doyOWlsOiYNg9M2x/view?usp=sharing","renting a photo booth in Culver City.rtf")</f>
        <v>renting a photo booth in Culver City.rtf</v>
      </c>
    </row>
    <row r="231" ht="112.5" customHeight="1">
      <c r="A231" s="2" t="s">
        <v>304</v>
      </c>
      <c r="B231" s="2" t="s">
        <v>363</v>
      </c>
      <c r="C231" s="1" t="str">
        <f>HYPERLINK("https://drive.google.com/file/d/1PMLbax_jdM0WyPBIfR65iid39TYTmQkG/view?usp=sharing", IMAGE("https://api.qrserver.com/v1/create-qr-code/?size=150x150&amp;data=https://drive.google.com/file/d/1PMLbax_jdM0WyPBIfR65iid39TYTmQkG/view?usp=sharing",1))</f>
        <v/>
      </c>
      <c r="D231" s="3" t="s">
        <v>364</v>
      </c>
      <c r="E231" s="1" t="str">
        <f>HYPERLINK("https://drive.google.com/file/d/1PMLbax_jdM0WyPBIfR65iid39TYTmQkG/view?usp=sharing","renting a photo booth in Culver City.txt")</f>
        <v>renting a photo booth in Culver City.txt</v>
      </c>
    </row>
    <row r="232" ht="112.5" customHeight="1">
      <c r="A232" s="2" t="s">
        <v>301</v>
      </c>
      <c r="B232" s="2" t="s">
        <v>365</v>
      </c>
      <c r="C232" s="1" t="str">
        <f>HYPERLINK("https://drive.google.com/file/d/1iADpsXSEmDw_Pm2VlfuqTRFnxmcBFNrX/view?usp=sharing", IMAGE("https://api.qrserver.com/v1/create-qr-code/?size=150x150&amp;data=https://drive.google.com/file/d/1iADpsXSEmDw_Pm2VlfuqTRFnxmcBFNrX/view?usp=sharing",1))</f>
        <v/>
      </c>
      <c r="D232" s="3" t="s">
        <v>366</v>
      </c>
      <c r="E232" s="1" t="str">
        <f>HYPERLINK("https://drive.google.com/file/d/1iADpsXSEmDw_Pm2VlfuqTRFnxmcBFNrX/view?usp=sharing","rent a photobooth Culver City.rtf")</f>
        <v>rent a photobooth Culver City.rtf</v>
      </c>
    </row>
    <row r="233" ht="112.5" customHeight="1">
      <c r="A233" s="2" t="s">
        <v>304</v>
      </c>
      <c r="B233" s="2" t="s">
        <v>367</v>
      </c>
      <c r="C233" s="1" t="str">
        <f>HYPERLINK("https://drive.google.com/file/d/1eaf-rykqB-xP3Kf_zTJW3iy_Qagfkvng/view?usp=sharing", IMAGE("https://api.qrserver.com/v1/create-qr-code/?size=150x150&amp;data=https://drive.google.com/file/d/1eaf-rykqB-xP3Kf_zTJW3iy_Qagfkvng/view?usp=sharing",1))</f>
        <v/>
      </c>
      <c r="D233" s="3" t="s">
        <v>368</v>
      </c>
      <c r="E233" s="1" t="str">
        <f>HYPERLINK("https://drive.google.com/file/d/1eaf-rykqB-xP3Kf_zTJW3iy_Qagfkvng/view?usp=sharing","rent a photobooth Culver City.txt")</f>
        <v>rent a photobooth Culver City.txt</v>
      </c>
    </row>
    <row r="234" ht="112.5" customHeight="1">
      <c r="A234" s="2" t="s">
        <v>301</v>
      </c>
      <c r="B234" s="2" t="s">
        <v>369</v>
      </c>
      <c r="C234" s="1" t="str">
        <f>HYPERLINK("https://drive.google.com/file/d/1s2oGIcvjV-3e8AdYrW9-YMF7Nhd9YWwH/view?usp=sharing", IMAGE("https://api.qrserver.com/v1/create-qr-code/?size=150x150&amp;data=https://drive.google.com/file/d/1s2oGIcvjV-3e8AdYrW9-YMF7Nhd9YWwH/view?usp=sharing",1))</f>
        <v/>
      </c>
      <c r="D234" s="3" t="s">
        <v>370</v>
      </c>
      <c r="E234" s="1" t="str">
        <f>HYPERLINK("https://drive.google.com/file/d/1s2oGIcvjV-3e8AdYrW9-YMF7Nhd9YWwH/view?usp=sharing","photo booth rental package Culver City.rtf")</f>
        <v>photo booth rental package Culver City.rtf</v>
      </c>
    </row>
    <row r="235" ht="112.5" customHeight="1">
      <c r="A235" s="2" t="s">
        <v>304</v>
      </c>
      <c r="B235" s="2" t="s">
        <v>371</v>
      </c>
      <c r="C235" s="1" t="str">
        <f>HYPERLINK("https://drive.google.com/file/d/1q4K3YO5u_mrydqaO1YHUqGCe-AihUXKu/view?usp=sharing", IMAGE("https://api.qrserver.com/v1/create-qr-code/?size=150x150&amp;data=https://drive.google.com/file/d/1q4K3YO5u_mrydqaO1YHUqGCe-AihUXKu/view?usp=sharing",1))</f>
        <v/>
      </c>
      <c r="D235" s="3" t="s">
        <v>372</v>
      </c>
      <c r="E235" s="1" t="str">
        <f>HYPERLINK("https://drive.google.com/file/d/1q4K3YO5u_mrydqaO1YHUqGCe-AihUXKu/view?usp=sharing","photo booth rental package Culver City.txt")</f>
        <v>photo booth rental package Culver City.txt</v>
      </c>
    </row>
    <row r="236" ht="112.5" customHeight="1">
      <c r="A236" s="2" t="s">
        <v>301</v>
      </c>
      <c r="B236" s="2" t="s">
        <v>373</v>
      </c>
      <c r="C236" s="1" t="str">
        <f>HYPERLINK("https://drive.google.com/file/d/1u9VA8fe8Bx0HZ7kJeqF0zUY4rayBM4zc/view?usp=sharing", IMAGE("https://api.qrserver.com/v1/create-qr-code/?size=150x150&amp;data=https://drive.google.com/file/d/1u9VA8fe8Bx0HZ7kJeqF0zUY4rayBM4zc/view?usp=sharing",1))</f>
        <v/>
      </c>
      <c r="D236" s="3" t="s">
        <v>374</v>
      </c>
      <c r="E236" s="1" t="str">
        <f>HYPERLINK("https://drive.google.com/file/d/1u9VA8fe8Bx0HZ7kJeqF0zUY4rayBM4zc/view?usp=sharing","photobooth for rent Culver City.rtf")</f>
        <v>photobooth for rent Culver City.rtf</v>
      </c>
    </row>
    <row r="237" ht="112.5" customHeight="1">
      <c r="A237" s="2" t="s">
        <v>304</v>
      </c>
      <c r="B237" s="2" t="s">
        <v>375</v>
      </c>
      <c r="C237" s="1" t="str">
        <f>HYPERLINK("https://drive.google.com/file/d/137SuseiYlvN9FP9WI9PexHHHZ5nG45xU/view?usp=sharing", IMAGE("https://api.qrserver.com/v1/create-qr-code/?size=150x150&amp;data=https://drive.google.com/file/d/137SuseiYlvN9FP9WI9PexHHHZ5nG45xU/view?usp=sharing",1))</f>
        <v/>
      </c>
      <c r="D237" s="3" t="s">
        <v>376</v>
      </c>
      <c r="E237" s="1" t="str">
        <f>HYPERLINK("https://drive.google.com/file/d/137SuseiYlvN9FP9WI9PexHHHZ5nG45xU/view?usp=sharing","photobooth for rent Culver City.txt")</f>
        <v>photobooth for rent Culver City.txt</v>
      </c>
    </row>
    <row r="238" ht="112.5" customHeight="1">
      <c r="A238" s="2" t="s">
        <v>301</v>
      </c>
      <c r="B238" s="2" t="s">
        <v>377</v>
      </c>
      <c r="C238" s="1" t="str">
        <f>HYPERLINK("https://drive.google.com/file/d/1p6ovdx_KWMBnJdDy9HvH2AsGUtOh4nPz/view?usp=sharing", IMAGE("https://api.qrserver.com/v1/create-qr-code/?size=150x150&amp;data=https://drive.google.com/file/d/1p6ovdx_KWMBnJdDy9HvH2AsGUtOh4nPz/view?usp=sharing",1))</f>
        <v/>
      </c>
      <c r="D238" s="3" t="s">
        <v>378</v>
      </c>
      <c r="E238" s="1" t="str">
        <f>HYPERLINK("https://drive.google.com/file/d/1p6ovdx_KWMBnJdDy9HvH2AsGUtOh4nPz/view?usp=sharing","photo booths rent Culver City.rtf")</f>
        <v>photo booths rent Culver City.rtf</v>
      </c>
    </row>
    <row r="239" ht="112.5" customHeight="1">
      <c r="A239" s="2" t="s">
        <v>304</v>
      </c>
      <c r="B239" s="2" t="s">
        <v>379</v>
      </c>
      <c r="C239" s="1" t="str">
        <f>HYPERLINK("https://drive.google.com/file/d/1hjVqMDVK7mxLCovCporh61cvjvaBMyld/view?usp=sharing", IMAGE("https://api.qrserver.com/v1/create-qr-code/?size=150x150&amp;data=https://drive.google.com/file/d/1hjVqMDVK7mxLCovCporh61cvjvaBMyld/view?usp=sharing",1))</f>
        <v/>
      </c>
      <c r="D239" s="3" t="s">
        <v>380</v>
      </c>
      <c r="E239" s="1" t="str">
        <f>HYPERLINK("https://drive.google.com/file/d/1hjVqMDVK7mxLCovCporh61cvjvaBMyld/view?usp=sharing","photo booths rent Culver City.txt")</f>
        <v>photo booths rent Culver City.txt</v>
      </c>
    </row>
    <row r="240" ht="112.5" customHeight="1">
      <c r="A240" s="2" t="s">
        <v>246</v>
      </c>
      <c r="B240" s="2" t="s">
        <v>381</v>
      </c>
      <c r="C240" s="1" t="str">
        <f>HYPERLINK("https://drive.google.com/file/d/1wyMPzzzalqVanr4trYOJ5ju8neSQJqk-/view?usp=sharing", IMAGE("https://api.qrserver.com/v1/create-qr-code/?size=150x150&amp;data=https://drive.google.com/file/d/1wyMPzzzalqVanr4trYOJ5ju8neSQJqk-/view?usp=sharing",1))</f>
        <v/>
      </c>
      <c r="D240" s="3" t="s">
        <v>382</v>
      </c>
      <c r="E240" s="1" t="str">
        <f>HYPERLINK("https://drive.google.com/file/d/1wyMPzzzalqVanr4trYOJ5ju8neSQJqk-/view?usp=sharing","open air photo booth rental in Culver City.pdf")</f>
        <v>open air photo booth rental in Culver City.pdf</v>
      </c>
    </row>
    <row r="241" ht="112.5" customHeight="1">
      <c r="A241" s="2" t="s">
        <v>246</v>
      </c>
      <c r="B241" s="2" t="s">
        <v>383</v>
      </c>
      <c r="C241" s="1" t="str">
        <f>HYPERLINK("https://drive.google.com/file/d/1z2tvwXyKoYVm95PPsexmCELLYOHXdVGR/view?usp=sharing", IMAGE("https://api.qrserver.com/v1/create-qr-code/?size=150x150&amp;data=https://drive.google.com/file/d/1z2tvwXyKoYVm95PPsexmCELLYOHXdVGR/view?usp=sharing",1))</f>
        <v/>
      </c>
      <c r="D241" s="3" t="s">
        <v>384</v>
      </c>
      <c r="E241" s="1" t="str">
        <f>HYPERLINK("https://drive.google.com/file/d/1z2tvwXyKoYVm95PPsexmCELLYOHXdVGR/view?usp=sharing","rental photo booths Culver City.pdf")</f>
        <v>rental photo booths Culver City.pdf</v>
      </c>
    </row>
    <row r="242" ht="112.5" customHeight="1">
      <c r="A242" s="2" t="s">
        <v>246</v>
      </c>
      <c r="B242" s="2" t="s">
        <v>385</v>
      </c>
      <c r="C242" s="1" t="str">
        <f>HYPERLINK("https://drive.google.com/file/d/1MWYN2f-_auu395sSDcPxHClbrF1KoN56/view?usp=sharing", IMAGE("https://api.qrserver.com/v1/create-qr-code/?size=150x150&amp;data=https://drive.google.com/file/d/1MWYN2f-_auu395sSDcPxHClbrF1KoN56/view?usp=sharing",1))</f>
        <v/>
      </c>
      <c r="D242" s="3" t="s">
        <v>386</v>
      </c>
      <c r="E242" s="1" t="str">
        <f>HYPERLINK("https://drive.google.com/file/d/1MWYN2f-_auu395sSDcPxHClbrF1KoN56/view?usp=sharing","photobooth printing Culver City.pdf")</f>
        <v>photobooth printing Culver City.pdf</v>
      </c>
    </row>
    <row r="243" ht="112.5" customHeight="1">
      <c r="A243" s="2" t="s">
        <v>246</v>
      </c>
      <c r="B243" s="2" t="s">
        <v>387</v>
      </c>
      <c r="C243" s="1" t="str">
        <f>HYPERLINK("https://drive.google.com/file/d/1WiW2yoXz1ADWU5GEo7jLYu6X6u51b0Al/view?usp=sharing", IMAGE("https://api.qrserver.com/v1/create-qr-code/?size=150x150&amp;data=https://drive.google.com/file/d/1WiW2yoXz1ADWU5GEo7jLYu6X6u51b0Al/view?usp=sharing",1))</f>
        <v/>
      </c>
      <c r="D243" s="3" t="s">
        <v>388</v>
      </c>
      <c r="E243" s="1" t="str">
        <f>HYPERLINK("https://drive.google.com/file/d/1WiW2yoXz1ADWU5GEo7jLYu6X6u51b0Al/view?usp=sharing","rent photo booth Culver City.pdf")</f>
        <v>rent photo booth Culver City.pdf</v>
      </c>
    </row>
    <row r="244" ht="112.5" customHeight="1">
      <c r="A244" s="2" t="s">
        <v>246</v>
      </c>
      <c r="B244" s="2" t="s">
        <v>389</v>
      </c>
      <c r="C244" s="1" t="str">
        <f>HYPERLINK("https://drive.google.com/file/d/1MC7nvTnUMeHCdywP_MEohUxFYI0KnUla/view?usp=sharing", IMAGE("https://api.qrserver.com/v1/create-qr-code/?size=150x150&amp;data=https://drive.google.com/file/d/1MC7nvTnUMeHCdywP_MEohUxFYI0KnUla/view?usp=sharing",1))</f>
        <v/>
      </c>
      <c r="D244" s="3" t="s">
        <v>390</v>
      </c>
      <c r="E244" s="1" t="str">
        <f>HYPERLINK("https://drive.google.com/file/d/1MC7nvTnUMeHCdywP_MEohUxFYI0KnUla/view?usp=sharing","Culver City photo booth.pdf")</f>
        <v>Culver City photo booth.pdf</v>
      </c>
    </row>
    <row r="245" ht="112.5" customHeight="1">
      <c r="A245" s="2" t="s">
        <v>246</v>
      </c>
      <c r="B245" s="2" t="s">
        <v>391</v>
      </c>
      <c r="C245" s="1" t="str">
        <f>HYPERLINK("https://drive.google.com/file/d/1wmR2j1GLN-JzdKf9al36lt5KUJnyMl3f/view?usp=sharing", IMAGE("https://api.qrserver.com/v1/create-qr-code/?size=150x150&amp;data=https://drive.google.com/file/d/1wmR2j1GLN-JzdKf9al36lt5KUJnyMl3f/view?usp=sharing",1))</f>
        <v/>
      </c>
      <c r="D245" s="3" t="s">
        <v>392</v>
      </c>
      <c r="E245" s="1" t="str">
        <f>HYPERLINK("https://drive.google.com/file/d/1wmR2j1GLN-JzdKf9al36lt5KUJnyMl3f/view?usp=sharing","photobooth rental Culver City.pdf")</f>
        <v>photobooth rental Culver City.pdf</v>
      </c>
    </row>
    <row r="246" ht="112.5" customHeight="1">
      <c r="A246" s="2" t="s">
        <v>246</v>
      </c>
      <c r="B246" s="2" t="s">
        <v>393</v>
      </c>
      <c r="C246" s="1" t="str">
        <f>HYPERLINK("https://drive.google.com/file/d/1cM_RxUB0pQ8A9b3RU4rEtDgVbX3qGBzA/view?usp=sharing", IMAGE("https://api.qrserver.com/v1/create-qr-code/?size=150x150&amp;data=https://drive.google.com/file/d/1cM_RxUB0pQ8A9b3RU4rEtDgVbX3qGBzA/view?usp=sharing",1))</f>
        <v/>
      </c>
      <c r="D246" s="3" t="s">
        <v>394</v>
      </c>
      <c r="E246" s="1" t="str">
        <f>HYPERLINK("https://drive.google.com/file/d/1cM_RxUB0pQ8A9b3RU4rEtDgVbX3qGBzA/view?usp=sharing","photo booth with backdrop Culver City.pdf")</f>
        <v>photo booth with backdrop Culver City.pdf</v>
      </c>
    </row>
    <row r="247" ht="112.5" customHeight="1">
      <c r="A247" s="2" t="s">
        <v>246</v>
      </c>
      <c r="B247" s="2" t="s">
        <v>395</v>
      </c>
      <c r="C247" s="1" t="str">
        <f>HYPERLINK("https://drive.google.com/file/d/1dUKvD7LJgVw0Cnb-eMC83EmKzHAkr5Zx/view?usp=sharing", IMAGE("https://api.qrserver.com/v1/create-qr-code/?size=150x150&amp;data=https://drive.google.com/file/d/1dUKvD7LJgVw0Cnb-eMC83EmKzHAkr5Zx/view?usp=sharing",1))</f>
        <v/>
      </c>
      <c r="D247" s="3" t="s">
        <v>396</v>
      </c>
      <c r="E247" s="1" t="str">
        <f>HYPERLINK("https://drive.google.com/file/d/1dUKvD7LJgVw0Cnb-eMC83EmKzHAkr5Zx/view?usp=sharing","renting a photo booth near Culver City.pdf")</f>
        <v>renting a photo booth near Culver City.pdf</v>
      </c>
    </row>
    <row r="248" ht="112.5" customHeight="1">
      <c r="A248" s="2" t="s">
        <v>246</v>
      </c>
      <c r="B248" s="2" t="s">
        <v>397</v>
      </c>
      <c r="C248" s="1" t="str">
        <f>HYPERLINK("https://drive.google.com/file/d/10-gvrwDgy7KXneCB66b0cD7hQoptBQ5h/view?usp=sharing", IMAGE("https://api.qrserver.com/v1/create-qr-code/?size=150x150&amp;data=https://drive.google.com/file/d/10-gvrwDgy7KXneCB66b0cD7hQoptBQ5h/view?usp=sharing",1))</f>
        <v/>
      </c>
      <c r="D248" s="3" t="s">
        <v>398</v>
      </c>
      <c r="E248" s="1" t="str">
        <f>HYPERLINK("https://drive.google.com/file/d/10-gvrwDgy7KXneCB66b0cD7hQoptBQ5h/view?usp=sharing","photo booth rental Culver City.pdf")</f>
        <v>photo booth rental Culver City.pdf</v>
      </c>
    </row>
    <row r="249" ht="112.5" customHeight="1">
      <c r="A249" s="2" t="s">
        <v>246</v>
      </c>
      <c r="B249" s="2" t="s">
        <v>399</v>
      </c>
      <c r="C249" s="1" t="str">
        <f>HYPERLINK("https://drive.google.com/file/d/1SewIWCcRKCgrLOIz7YlGrUFl8NJqXAxq/view?usp=sharing", IMAGE("https://api.qrserver.com/v1/create-qr-code/?size=150x150&amp;data=https://drive.google.com/file/d/1SewIWCcRKCgrLOIz7YlGrUFl8NJqXAxq/view?usp=sharing",1))</f>
        <v/>
      </c>
      <c r="D249" s="3" t="s">
        <v>400</v>
      </c>
      <c r="E249" s="1" t="str">
        <f>HYPERLINK("https://drive.google.com/file/d/1SewIWCcRKCgrLOIz7YlGrUFl8NJqXAxq/view?usp=sharing","rental a photo booth Culver City.pdf")</f>
        <v>rental a photo booth Culver City.pdf</v>
      </c>
    </row>
    <row r="250" ht="112.5" customHeight="1">
      <c r="A250" s="2" t="s">
        <v>246</v>
      </c>
      <c r="B250" s="2" t="s">
        <v>391</v>
      </c>
      <c r="C250" s="1" t="str">
        <f>HYPERLINK("https://drive.google.com/file/d/1XDlW-c3Lj_eObHiArxW5Vyky5yf77UL7/view?usp=sharing", IMAGE("https://api.qrserver.com/v1/create-qr-code/?size=150x150&amp;data=https://drive.google.com/file/d/1XDlW-c3Lj_eObHiArxW5Vyky5yf77UL7/view?usp=sharing",1))</f>
        <v/>
      </c>
      <c r="D250" s="3" t="s">
        <v>401</v>
      </c>
      <c r="E250" s="1" t="str">
        <f>HYPERLINK("https://drive.google.com/file/d/1XDlW-c3Lj_eObHiArxW5Vyky5yf77UL7/view?usp=sharing","photobooth rental Culver City.pdf")</f>
        <v>photobooth rental Culver City.pdf</v>
      </c>
    </row>
    <row r="251" ht="112.5" customHeight="1">
      <c r="A251" s="2" t="s">
        <v>246</v>
      </c>
      <c r="B251" s="2" t="s">
        <v>402</v>
      </c>
      <c r="C251" s="1" t="str">
        <f>HYPERLINK("https://drive.google.com/file/d/1zSdwkvDW8-K0QtoWTjZKhKujG5nR5Oah/view?usp=sharing", IMAGE("https://api.qrserver.com/v1/create-qr-code/?size=150x150&amp;data=https://drive.google.com/file/d/1zSdwkvDW8-K0QtoWTjZKhKujG5nR5Oah/view?usp=sharing",1))</f>
        <v/>
      </c>
      <c r="D251" s="3" t="s">
        <v>403</v>
      </c>
      <c r="E251" s="1" t="str">
        <f>HYPERLINK("https://drive.google.com/file/d/1zSdwkvDW8-K0QtoWTjZKhKujG5nR5Oah/view?usp=sharing","photo booth for rent Culver City.pdf")</f>
        <v>photo booth for rent Culver City.pdf</v>
      </c>
    </row>
    <row r="252" ht="112.5" customHeight="1">
      <c r="A252" s="2" t="s">
        <v>246</v>
      </c>
      <c r="B252" s="2" t="s">
        <v>404</v>
      </c>
      <c r="C252" s="1" t="str">
        <f>HYPERLINK("https://drive.google.com/file/d/1cVy95MImBnoPVfnmEFTuRg66HIvZqW88/view?usp=sharing", IMAGE("https://api.qrserver.com/v1/create-qr-code/?size=150x150&amp;data=https://drive.google.com/file/d/1cVy95MImBnoPVfnmEFTuRg66HIvZqW88/view?usp=sharing",1))</f>
        <v/>
      </c>
      <c r="D252" s="3" t="s">
        <v>405</v>
      </c>
      <c r="E252" s="1" t="str">
        <f>HYPERLINK("https://drive.google.com/file/d/1cVy95MImBnoPVfnmEFTuRg66HIvZqW88/view?usp=sharing","renting a photo booth Culver City.pdf")</f>
        <v>renting a photo booth Culver City.pdf</v>
      </c>
    </row>
    <row r="253" ht="112.5" customHeight="1">
      <c r="A253" s="2" t="s">
        <v>246</v>
      </c>
      <c r="B253" s="2" t="s">
        <v>397</v>
      </c>
      <c r="C253" s="1" t="str">
        <f>HYPERLINK("https://drive.google.com/file/d/1hZWj8NbdlLJRRzEs_gFVqhGc-Vlu1VX1/view?usp=sharing", IMAGE("https://api.qrserver.com/v1/create-qr-code/?size=150x150&amp;data=https://drive.google.com/file/d/1hZWj8NbdlLJRRzEs_gFVqhGc-Vlu1VX1/view?usp=sharing",1))</f>
        <v/>
      </c>
      <c r="D253" s="3" t="s">
        <v>406</v>
      </c>
      <c r="E253" s="1" t="str">
        <f>HYPERLINK("https://drive.google.com/file/d/1hZWj8NbdlLJRRzEs_gFVqhGc-Vlu1VX1/view?usp=sharing","photo booth rental Culver City.pdf")</f>
        <v>photo booth rental Culver City.pdf</v>
      </c>
    </row>
    <row r="254" ht="112.5" customHeight="1">
      <c r="A254" s="2" t="s">
        <v>246</v>
      </c>
      <c r="B254" s="2" t="s">
        <v>407</v>
      </c>
      <c r="C254" s="1" t="str">
        <f>HYPERLINK("https://drive.google.com/file/d/1AxSRpmHo81_SRxeZDjKbsIPbMInQ0Z4x/view?usp=sharing", IMAGE("https://api.qrserver.com/v1/create-qr-code/?size=150x150&amp;data=https://drive.google.com/file/d/1AxSRpmHo81_SRxeZDjKbsIPbMInQ0Z4x/view?usp=sharing",1))</f>
        <v/>
      </c>
      <c r="D254" s="3" t="s">
        <v>408</v>
      </c>
      <c r="E254" s="1" t="str">
        <f>HYPERLINK("https://drive.google.com/file/d/1AxSRpmHo81_SRxeZDjKbsIPbMInQ0Z4x/view?usp=sharing","photo booth rentals Culver City.pdf")</f>
        <v>photo booth rentals Culver City.pdf</v>
      </c>
    </row>
    <row r="255" ht="112.5" customHeight="1">
      <c r="A255" s="2" t="s">
        <v>246</v>
      </c>
      <c r="B255" s="2" t="s">
        <v>391</v>
      </c>
      <c r="C255" s="1" t="str">
        <f>HYPERLINK("https://drive.google.com/file/d/16d7nZBWVlD-c-eqILPJId9BEHlI1g7VT/view?usp=sharing", IMAGE("https://api.qrserver.com/v1/create-qr-code/?size=150x150&amp;data=https://drive.google.com/file/d/16d7nZBWVlD-c-eqILPJId9BEHlI1g7VT/view?usp=sharing",1))</f>
        <v/>
      </c>
      <c r="D255" s="3" t="s">
        <v>409</v>
      </c>
      <c r="E255" s="1" t="str">
        <f>HYPERLINK("https://drive.google.com/file/d/16d7nZBWVlD-c-eqILPJId9BEHlI1g7VT/view?usp=sharing","photobooth rental Culver City.pdf")</f>
        <v>photobooth rental Culver City.pdf</v>
      </c>
    </row>
    <row r="256" ht="112.5" customHeight="1">
      <c r="A256" s="2" t="s">
        <v>246</v>
      </c>
      <c r="B256" s="2" t="s">
        <v>410</v>
      </c>
      <c r="C256" s="1" t="str">
        <f>HYPERLINK("https://drive.google.com/file/d/1KfaL1fKYrnOvrSi-g2avEDRLgJnpRlK2/view?usp=sharing", IMAGE("https://api.qrserver.com/v1/create-qr-code/?size=150x150&amp;data=https://drive.google.com/file/d/1KfaL1fKYrnOvrSi-g2avEDRLgJnpRlK2/view?usp=sharing",1))</f>
        <v/>
      </c>
      <c r="D256" s="3" t="s">
        <v>411</v>
      </c>
      <c r="E256" s="1" t="str">
        <f>HYPERLINK("https://drive.google.com/file/d/1KfaL1fKYrnOvrSi-g2avEDRLgJnpRlK2/view?usp=sharing","renting a photo booth in Culver City.pdf")</f>
        <v>renting a photo booth in Culver City.pdf</v>
      </c>
    </row>
    <row r="257" ht="112.5" customHeight="1">
      <c r="A257" s="2" t="s">
        <v>246</v>
      </c>
      <c r="B257" s="2" t="s">
        <v>412</v>
      </c>
      <c r="C257" s="1" t="str">
        <f>HYPERLINK("https://drive.google.com/file/d/1eCom6QrdNn8gRvMwK9r8ZreMpgTbcoii/view?usp=sharing", IMAGE("https://api.qrserver.com/v1/create-qr-code/?size=150x150&amp;data=https://drive.google.com/file/d/1eCom6QrdNn8gRvMwK9r8ZreMpgTbcoii/view?usp=sharing",1))</f>
        <v/>
      </c>
      <c r="D257" s="3" t="s">
        <v>413</v>
      </c>
      <c r="E257" s="1" t="str">
        <f>HYPERLINK("https://drive.google.com/file/d/1eCom6QrdNn8gRvMwK9r8ZreMpgTbcoii/view?usp=sharing","rent a photobooth Culver City.pdf")</f>
        <v>rent a photobooth Culver City.pdf</v>
      </c>
    </row>
    <row r="258" ht="112.5" customHeight="1">
      <c r="A258" s="2" t="s">
        <v>246</v>
      </c>
      <c r="B258" s="2" t="s">
        <v>414</v>
      </c>
      <c r="C258" s="1" t="str">
        <f>HYPERLINK("https://drive.google.com/file/d/1dNoE_GeN_vNMFOOA3BfMjfhhJDdbncHf/view?usp=sharing", IMAGE("https://api.qrserver.com/v1/create-qr-code/?size=150x150&amp;data=https://drive.google.com/file/d/1dNoE_GeN_vNMFOOA3BfMjfhhJDdbncHf/view?usp=sharing",1))</f>
        <v/>
      </c>
      <c r="D258" s="3" t="s">
        <v>415</v>
      </c>
      <c r="E258" s="1" t="str">
        <f>HYPERLINK("https://drive.google.com/file/d/1dNoE_GeN_vNMFOOA3BfMjfhhJDdbncHf/view?usp=sharing","photo booth rental package Culver City.pdf")</f>
        <v>photo booth rental package Culver City.pdf</v>
      </c>
    </row>
    <row r="259" ht="112.5" customHeight="1">
      <c r="A259" s="2" t="s">
        <v>246</v>
      </c>
      <c r="B259" s="2" t="s">
        <v>416</v>
      </c>
      <c r="C259" s="1" t="str">
        <f>HYPERLINK("https://drive.google.com/file/d/1oXmLFnE8AjEAixMbiDZAY8u-vIpuY90u/view?usp=sharing", IMAGE("https://api.qrserver.com/v1/create-qr-code/?size=150x150&amp;data=https://drive.google.com/file/d/1oXmLFnE8AjEAixMbiDZAY8u-vIpuY90u/view?usp=sharing",1))</f>
        <v/>
      </c>
      <c r="D259" s="3" t="s">
        <v>417</v>
      </c>
      <c r="E259" s="1" t="str">
        <f>HYPERLINK("https://drive.google.com/file/d/1oXmLFnE8AjEAixMbiDZAY8u-vIpuY90u/view?usp=sharing","photobooth for rent Culver City.pdf")</f>
        <v>photobooth for rent Culver City.pdf</v>
      </c>
    </row>
    <row r="260" ht="112.5" customHeight="1">
      <c r="A260" s="2" t="s">
        <v>246</v>
      </c>
      <c r="B260" s="2" t="s">
        <v>418</v>
      </c>
      <c r="C260" s="1" t="str">
        <f>HYPERLINK("https://drive.google.com/file/d/1TOKo5Qc7KPg6_TAg6b1qzqvUB97bGFl1/view?usp=sharing", IMAGE("https://api.qrserver.com/v1/create-qr-code/?size=150x150&amp;data=https://drive.google.com/file/d/1TOKo5Qc7KPg6_TAg6b1qzqvUB97bGFl1/view?usp=sharing",1))</f>
        <v/>
      </c>
      <c r="D260" s="3" t="s">
        <v>419</v>
      </c>
      <c r="E260" s="1" t="str">
        <f>HYPERLINK("https://drive.google.com/file/d/1TOKo5Qc7KPg6_TAg6b1qzqvUB97bGFl1/view?usp=sharing","photo booths rent Culver City.pdf")</f>
        <v>photo booths rent Culver City.pdf</v>
      </c>
    </row>
    <row r="261" ht="112.5" customHeight="1">
      <c r="A261" s="2" t="s">
        <v>420</v>
      </c>
      <c r="B261" s="2" t="s">
        <v>421</v>
      </c>
      <c r="C261" s="1" t="str">
        <f>HYPERLINK("https://docs.google.com/document/d/1GbpyMKc_G-iKhpqkBGqQGBVgMCcYhqlt/edit?usp=sharing&amp;ouid=115602453726005426174&amp;rtpof=true&amp;sd=true", IMAGE("https://api.qrserver.com/v1/create-qr-code/?size=150x150&amp;data=https://docs.google.com/document/d/1GbpyMKc_G-iKhpqkBGqQGBVgMCcYhqlt/edit?usp=sharing&amp;ouid=115602453726005426174&amp;rtpof=true&amp;sd=true",1))</f>
        <v/>
      </c>
      <c r="D261" s="3" t="s">
        <v>422</v>
      </c>
      <c r="E261" s="1" t="str">
        <f>HYPERLINK("https://docs.google.com/document/d/1GbpyMKc_G-iKhpqkBGqQGBVgMCcYhqlt/edit?usp=sharing&amp;ouid=115602453726005426174&amp;rtpof=true&amp;sd=true","open air photo booth rental in Culver City.docx")</f>
        <v>open air photo booth rental in Culver City.docx</v>
      </c>
    </row>
    <row r="262" ht="112.5" customHeight="1">
      <c r="A262" s="2" t="s">
        <v>420</v>
      </c>
      <c r="B262" s="2" t="s">
        <v>423</v>
      </c>
      <c r="C262" s="1" t="str">
        <f>HYPERLINK("https://docs.google.com/document/d/1LchUZu9Q5PptZOWBqwGmB1iHG42LwvEq/edit?usp=sharing&amp;ouid=115602453726005426174&amp;rtpof=true&amp;sd=true", IMAGE("https://api.qrserver.com/v1/create-qr-code/?size=150x150&amp;data=https://docs.google.com/document/d/1LchUZu9Q5PptZOWBqwGmB1iHG42LwvEq/edit?usp=sharing&amp;ouid=115602453726005426174&amp;rtpof=true&amp;sd=true",1))</f>
        <v/>
      </c>
      <c r="D262" s="3" t="s">
        <v>424</v>
      </c>
      <c r="E262" s="1" t="str">
        <f>HYPERLINK("https://docs.google.com/document/d/1LchUZu9Q5PptZOWBqwGmB1iHG42LwvEq/edit?usp=sharing&amp;ouid=115602453726005426174&amp;rtpof=true&amp;sd=true","rental photo booths Culver City.docx")</f>
        <v>rental photo booths Culver City.docx</v>
      </c>
    </row>
    <row r="263" ht="112.5" customHeight="1">
      <c r="A263" s="2" t="s">
        <v>420</v>
      </c>
      <c r="B263" s="2" t="s">
        <v>425</v>
      </c>
      <c r="C263" s="1" t="str">
        <f>HYPERLINK("https://docs.google.com/document/d/1o1O5BIIKt7Iybkl4mK8Yxodhrb8L4iSv/edit?usp=sharing&amp;ouid=115602453726005426174&amp;rtpof=true&amp;sd=true", IMAGE("https://api.qrserver.com/v1/create-qr-code/?size=150x150&amp;data=https://docs.google.com/document/d/1o1O5BIIKt7Iybkl4mK8Yxodhrb8L4iSv/edit?usp=sharing&amp;ouid=115602453726005426174&amp;rtpof=true&amp;sd=true",1))</f>
        <v/>
      </c>
      <c r="D263" s="3" t="s">
        <v>426</v>
      </c>
      <c r="E263" s="1" t="str">
        <f>HYPERLINK("https://docs.google.com/document/d/1o1O5BIIKt7Iybkl4mK8Yxodhrb8L4iSv/edit?usp=sharing&amp;ouid=115602453726005426174&amp;rtpof=true&amp;sd=true","photobooth printing Culver City.docx")</f>
        <v>photobooth printing Culver City.docx</v>
      </c>
    </row>
    <row r="264" ht="112.5" customHeight="1">
      <c r="A264" s="2" t="s">
        <v>420</v>
      </c>
      <c r="B264" s="2" t="s">
        <v>427</v>
      </c>
      <c r="C264" s="1" t="str">
        <f>HYPERLINK("https://docs.google.com/document/d/1y46RNv_XD1YIerz1d1DwMBLgsrCkDwLY/edit?usp=sharing&amp;ouid=115602453726005426174&amp;rtpof=true&amp;sd=true", IMAGE("https://api.qrserver.com/v1/create-qr-code/?size=150x150&amp;data=https://docs.google.com/document/d/1y46RNv_XD1YIerz1d1DwMBLgsrCkDwLY/edit?usp=sharing&amp;ouid=115602453726005426174&amp;rtpof=true&amp;sd=true",1))</f>
        <v/>
      </c>
      <c r="D264" s="3" t="s">
        <v>428</v>
      </c>
      <c r="E264" s="1" t="str">
        <f>HYPERLINK("https://docs.google.com/document/d/1y46RNv_XD1YIerz1d1DwMBLgsrCkDwLY/edit?usp=sharing&amp;ouid=115602453726005426174&amp;rtpof=true&amp;sd=true","rent photo booth Culver City.docx")</f>
        <v>rent photo booth Culver City.docx</v>
      </c>
    </row>
    <row r="265" ht="112.5" customHeight="1">
      <c r="A265" s="2" t="s">
        <v>420</v>
      </c>
      <c r="B265" s="2" t="s">
        <v>429</v>
      </c>
      <c r="C265" s="1" t="str">
        <f>HYPERLINK("https://docs.google.com/document/d/1Rek-yDkqJyKvNEkglOVI8qoVzh5rDORe/edit?usp=sharing&amp;ouid=115602453726005426174&amp;rtpof=true&amp;sd=true", IMAGE("https://api.qrserver.com/v1/create-qr-code/?size=150x150&amp;data=https://docs.google.com/document/d/1Rek-yDkqJyKvNEkglOVI8qoVzh5rDORe/edit?usp=sharing&amp;ouid=115602453726005426174&amp;rtpof=true&amp;sd=true",1))</f>
        <v/>
      </c>
      <c r="D265" s="3" t="s">
        <v>430</v>
      </c>
      <c r="E265" s="1" t="str">
        <f>HYPERLINK("https://docs.google.com/document/d/1Rek-yDkqJyKvNEkglOVI8qoVzh5rDORe/edit?usp=sharing&amp;ouid=115602453726005426174&amp;rtpof=true&amp;sd=true","Culver City photo booth.docx")</f>
        <v>Culver City photo booth.docx</v>
      </c>
    </row>
    <row r="266" ht="112.5" customHeight="1">
      <c r="A266" s="2" t="s">
        <v>420</v>
      </c>
      <c r="B266" s="2" t="s">
        <v>431</v>
      </c>
      <c r="C266" s="1" t="str">
        <f>HYPERLINK("https://docs.google.com/document/d/13dyVKJi8RFqq-POa5W87lnqLY4Qo4e4u/edit?usp=sharing&amp;ouid=115602453726005426174&amp;rtpof=true&amp;sd=true", IMAGE("https://api.qrserver.com/v1/create-qr-code/?size=150x150&amp;data=https://docs.google.com/document/d/13dyVKJi8RFqq-POa5W87lnqLY4Qo4e4u/edit?usp=sharing&amp;ouid=115602453726005426174&amp;rtpof=true&amp;sd=true",1))</f>
        <v/>
      </c>
      <c r="D266" s="3" t="s">
        <v>432</v>
      </c>
      <c r="E266" s="1" t="str">
        <f>HYPERLINK("https://docs.google.com/document/d/13dyVKJi8RFqq-POa5W87lnqLY4Qo4e4u/edit?usp=sharing&amp;ouid=115602453726005426174&amp;rtpof=true&amp;sd=true","photobooth rental Culver City.docx")</f>
        <v>photobooth rental Culver City.docx</v>
      </c>
    </row>
    <row r="267" ht="112.5" customHeight="1">
      <c r="A267" s="2" t="s">
        <v>420</v>
      </c>
      <c r="B267" s="2" t="s">
        <v>433</v>
      </c>
      <c r="C267" s="1" t="str">
        <f>HYPERLINK("https://docs.google.com/document/d/1wOPfIByEdgl-03OdNWHc_3LxZXmyvrj0/edit?usp=sharing&amp;ouid=115602453726005426174&amp;rtpof=true&amp;sd=true", IMAGE("https://api.qrserver.com/v1/create-qr-code/?size=150x150&amp;data=https://docs.google.com/document/d/1wOPfIByEdgl-03OdNWHc_3LxZXmyvrj0/edit?usp=sharing&amp;ouid=115602453726005426174&amp;rtpof=true&amp;sd=true",1))</f>
        <v/>
      </c>
      <c r="D267" s="3" t="s">
        <v>434</v>
      </c>
      <c r="E267" s="1" t="str">
        <f>HYPERLINK("https://docs.google.com/document/d/1wOPfIByEdgl-03OdNWHc_3LxZXmyvrj0/edit?usp=sharing&amp;ouid=115602453726005426174&amp;rtpof=true&amp;sd=true","photo booth with backdrop Culver City.docx")</f>
        <v>photo booth with backdrop Culver City.docx</v>
      </c>
    </row>
    <row r="268" ht="112.5" customHeight="1">
      <c r="A268" s="2" t="s">
        <v>420</v>
      </c>
      <c r="B268" s="2" t="s">
        <v>435</v>
      </c>
      <c r="C268" s="1" t="str">
        <f>HYPERLINK("https://docs.google.com/document/d/1IQFs5_8ksjA4Aei5oa0H-UQfiQRHKso_/edit?usp=sharing&amp;ouid=115602453726005426174&amp;rtpof=true&amp;sd=true", IMAGE("https://api.qrserver.com/v1/create-qr-code/?size=150x150&amp;data=https://docs.google.com/document/d/1IQFs5_8ksjA4Aei5oa0H-UQfiQRHKso_/edit?usp=sharing&amp;ouid=115602453726005426174&amp;rtpof=true&amp;sd=true",1))</f>
        <v/>
      </c>
      <c r="D268" s="3" t="s">
        <v>436</v>
      </c>
      <c r="E268" s="1" t="str">
        <f>HYPERLINK("https://docs.google.com/document/d/1IQFs5_8ksjA4Aei5oa0H-UQfiQRHKso_/edit?usp=sharing&amp;ouid=115602453726005426174&amp;rtpof=true&amp;sd=true","renting a photo booth near Culver City.docx")</f>
        <v>renting a photo booth near Culver City.docx</v>
      </c>
    </row>
    <row r="269" ht="112.5" customHeight="1">
      <c r="A269" s="2" t="s">
        <v>420</v>
      </c>
      <c r="B269" s="2" t="s">
        <v>437</v>
      </c>
      <c r="C269" s="1" t="str">
        <f>HYPERLINK("https://docs.google.com/document/d/1RyRhhznBtrYG33T6VcaWWu7jmbIbpHOG/edit?usp=sharing&amp;ouid=115602453726005426174&amp;rtpof=true&amp;sd=true", IMAGE("https://api.qrserver.com/v1/create-qr-code/?size=150x150&amp;data=https://docs.google.com/document/d/1RyRhhznBtrYG33T6VcaWWu7jmbIbpHOG/edit?usp=sharing&amp;ouid=115602453726005426174&amp;rtpof=true&amp;sd=true",1))</f>
        <v/>
      </c>
      <c r="D269" s="3" t="s">
        <v>438</v>
      </c>
      <c r="E269" s="1" t="str">
        <f>HYPERLINK("https://docs.google.com/document/d/1RyRhhznBtrYG33T6VcaWWu7jmbIbpHOG/edit?usp=sharing&amp;ouid=115602453726005426174&amp;rtpof=true&amp;sd=true","photo booth rental Culver City.docx")</f>
        <v>photo booth rental Culver City.docx</v>
      </c>
    </row>
    <row r="270" ht="112.5" customHeight="1">
      <c r="A270" s="2" t="s">
        <v>420</v>
      </c>
      <c r="B270" s="2" t="s">
        <v>439</v>
      </c>
      <c r="C270" s="1" t="str">
        <f>HYPERLINK("https://docs.google.com/document/d/1mVRRfUhxRa8aeVeGru2msvvTNGKkqFza/edit?usp=sharing&amp;ouid=115602453726005426174&amp;rtpof=true&amp;sd=true", IMAGE("https://api.qrserver.com/v1/create-qr-code/?size=150x150&amp;data=https://docs.google.com/document/d/1mVRRfUhxRa8aeVeGru2msvvTNGKkqFza/edit?usp=sharing&amp;ouid=115602453726005426174&amp;rtpof=true&amp;sd=true",1))</f>
        <v/>
      </c>
      <c r="D270" s="3" t="s">
        <v>440</v>
      </c>
      <c r="E270" s="1" t="str">
        <f>HYPERLINK("https://docs.google.com/document/d/1mVRRfUhxRa8aeVeGru2msvvTNGKkqFza/edit?usp=sharing&amp;ouid=115602453726005426174&amp;rtpof=true&amp;sd=true","rental a photo booth Culver City.docx")</f>
        <v>rental a photo booth Culver City.docx</v>
      </c>
    </row>
    <row r="271" ht="112.5" customHeight="1">
      <c r="A271" s="2" t="s">
        <v>420</v>
      </c>
      <c r="B271" s="2" t="s">
        <v>431</v>
      </c>
      <c r="C271" s="1" t="str">
        <f>HYPERLINK("https://docs.google.com/document/d/1946q5QfTdgmaRJ7JBFLRBhylIgOtViy8/edit?usp=sharing&amp;ouid=115602453726005426174&amp;rtpof=true&amp;sd=true", IMAGE("https://api.qrserver.com/v1/create-qr-code/?size=150x150&amp;data=https://docs.google.com/document/d/1946q5QfTdgmaRJ7JBFLRBhylIgOtViy8/edit?usp=sharing&amp;ouid=115602453726005426174&amp;rtpof=true&amp;sd=true",1))</f>
        <v/>
      </c>
      <c r="D271" s="3" t="s">
        <v>441</v>
      </c>
      <c r="E271" s="1" t="str">
        <f>HYPERLINK("https://docs.google.com/document/d/1946q5QfTdgmaRJ7JBFLRBhylIgOtViy8/edit?usp=sharing&amp;ouid=115602453726005426174&amp;rtpof=true&amp;sd=true","photobooth rental Culver City.docx")</f>
        <v>photobooth rental Culver City.docx</v>
      </c>
    </row>
    <row r="272" ht="112.5" customHeight="1">
      <c r="A272" s="2" t="s">
        <v>420</v>
      </c>
      <c r="B272" s="2" t="s">
        <v>442</v>
      </c>
      <c r="C272" s="1" t="str">
        <f>HYPERLINK("https://docs.google.com/document/d/135KYovxHFlkimy3U8UmRMM8WMeAiFwx1/edit?usp=sharing&amp;ouid=115602453726005426174&amp;rtpof=true&amp;sd=true", IMAGE("https://api.qrserver.com/v1/create-qr-code/?size=150x150&amp;data=https://docs.google.com/document/d/135KYovxHFlkimy3U8UmRMM8WMeAiFwx1/edit?usp=sharing&amp;ouid=115602453726005426174&amp;rtpof=true&amp;sd=true",1))</f>
        <v/>
      </c>
      <c r="D272" s="3" t="s">
        <v>443</v>
      </c>
      <c r="E272" s="1" t="str">
        <f>HYPERLINK("https://docs.google.com/document/d/135KYovxHFlkimy3U8UmRMM8WMeAiFwx1/edit?usp=sharing&amp;ouid=115602453726005426174&amp;rtpof=true&amp;sd=true","photo booth for rent Culver City.docx")</f>
        <v>photo booth for rent Culver City.docx</v>
      </c>
    </row>
    <row r="273" ht="112.5" customHeight="1">
      <c r="A273" s="2" t="s">
        <v>420</v>
      </c>
      <c r="B273" s="2" t="s">
        <v>444</v>
      </c>
      <c r="C273" s="1" t="str">
        <f>HYPERLINK("https://docs.google.com/document/d/1YQbC8VVR_7m3KQ3q1oXlOLWe5z8ElsIJ/edit?usp=sharing&amp;ouid=115602453726005426174&amp;rtpof=true&amp;sd=true", IMAGE("https://api.qrserver.com/v1/create-qr-code/?size=150x150&amp;data=https://docs.google.com/document/d/1YQbC8VVR_7m3KQ3q1oXlOLWe5z8ElsIJ/edit?usp=sharing&amp;ouid=115602453726005426174&amp;rtpof=true&amp;sd=true",1))</f>
        <v/>
      </c>
      <c r="D273" s="3" t="s">
        <v>445</v>
      </c>
      <c r="E273" s="1" t="str">
        <f>HYPERLINK("https://docs.google.com/document/d/1YQbC8VVR_7m3KQ3q1oXlOLWe5z8ElsIJ/edit?usp=sharing&amp;ouid=115602453726005426174&amp;rtpof=true&amp;sd=true","renting a photo booth Culver City.docx")</f>
        <v>renting a photo booth Culver City.docx</v>
      </c>
    </row>
    <row r="274" ht="112.5" customHeight="1">
      <c r="A274" s="2" t="s">
        <v>420</v>
      </c>
      <c r="B274" s="2" t="s">
        <v>437</v>
      </c>
      <c r="C274" s="1" t="str">
        <f>HYPERLINK("https://docs.google.com/document/d/1mTUyfG2Mnko11vnz0X6GAPESU9Yy6gHV/edit?usp=sharing&amp;ouid=115602453726005426174&amp;rtpof=true&amp;sd=true", IMAGE("https://api.qrserver.com/v1/create-qr-code/?size=150x150&amp;data=https://docs.google.com/document/d/1mTUyfG2Mnko11vnz0X6GAPESU9Yy6gHV/edit?usp=sharing&amp;ouid=115602453726005426174&amp;rtpof=true&amp;sd=true",1))</f>
        <v/>
      </c>
      <c r="D274" s="3" t="s">
        <v>446</v>
      </c>
      <c r="E274" s="1" t="str">
        <f>HYPERLINK("https://docs.google.com/document/d/1mTUyfG2Mnko11vnz0X6GAPESU9Yy6gHV/edit?usp=sharing&amp;ouid=115602453726005426174&amp;rtpof=true&amp;sd=true","photo booth rental Culver City.docx")</f>
        <v>photo booth rental Culver City.docx</v>
      </c>
    </row>
    <row r="275" ht="112.5" customHeight="1">
      <c r="A275" s="2" t="s">
        <v>420</v>
      </c>
      <c r="B275" s="2" t="s">
        <v>447</v>
      </c>
      <c r="C275" s="1" t="str">
        <f>HYPERLINK("https://docs.google.com/document/d/1_C9sAMC7v_EvECZtiLLcDTMWTHQZaLo8/edit?usp=sharing&amp;ouid=115602453726005426174&amp;rtpof=true&amp;sd=true", IMAGE("https://api.qrserver.com/v1/create-qr-code/?size=150x150&amp;data=https://docs.google.com/document/d/1_C9sAMC7v_EvECZtiLLcDTMWTHQZaLo8/edit?usp=sharing&amp;ouid=115602453726005426174&amp;rtpof=true&amp;sd=true",1))</f>
        <v/>
      </c>
      <c r="D275" s="3" t="s">
        <v>448</v>
      </c>
      <c r="E275" s="1" t="str">
        <f>HYPERLINK("https://docs.google.com/document/d/1_C9sAMC7v_EvECZtiLLcDTMWTHQZaLo8/edit?usp=sharing&amp;ouid=115602453726005426174&amp;rtpof=true&amp;sd=true","photo booth rentals Culver City.docx")</f>
        <v>photo booth rentals Culver City.docx</v>
      </c>
    </row>
    <row r="276" ht="112.5" customHeight="1">
      <c r="A276" s="2" t="s">
        <v>420</v>
      </c>
      <c r="B276" s="2" t="s">
        <v>431</v>
      </c>
      <c r="C276" s="1" t="str">
        <f>HYPERLINK("https://docs.google.com/document/d/1Ki_ME-mE7uVvcFwHdtwAYHfKP4XfPvPa/edit?usp=sharing&amp;ouid=115602453726005426174&amp;rtpof=true&amp;sd=true", IMAGE("https://api.qrserver.com/v1/create-qr-code/?size=150x150&amp;data=https://docs.google.com/document/d/1Ki_ME-mE7uVvcFwHdtwAYHfKP4XfPvPa/edit?usp=sharing&amp;ouid=115602453726005426174&amp;rtpof=true&amp;sd=true",1))</f>
        <v/>
      </c>
      <c r="D276" s="3" t="s">
        <v>449</v>
      </c>
      <c r="E276" s="1" t="str">
        <f>HYPERLINK("https://docs.google.com/document/d/1Ki_ME-mE7uVvcFwHdtwAYHfKP4XfPvPa/edit?usp=sharing&amp;ouid=115602453726005426174&amp;rtpof=true&amp;sd=true","photobooth rental Culver City.docx")</f>
        <v>photobooth rental Culver City.docx</v>
      </c>
    </row>
    <row r="277" ht="112.5" customHeight="1">
      <c r="A277" s="2" t="s">
        <v>420</v>
      </c>
      <c r="B277" s="2" t="s">
        <v>450</v>
      </c>
      <c r="C277" s="1" t="str">
        <f>HYPERLINK("https://docs.google.com/document/d/1Ja7cnwFXTEFr6n1-KCkBt1Iyq6SkSMYY/edit?usp=sharing&amp;ouid=115602453726005426174&amp;rtpof=true&amp;sd=true", IMAGE("https://api.qrserver.com/v1/create-qr-code/?size=150x150&amp;data=https://docs.google.com/document/d/1Ja7cnwFXTEFr6n1-KCkBt1Iyq6SkSMYY/edit?usp=sharing&amp;ouid=115602453726005426174&amp;rtpof=true&amp;sd=true",1))</f>
        <v/>
      </c>
      <c r="D277" s="3" t="s">
        <v>451</v>
      </c>
      <c r="E277" s="1" t="str">
        <f>HYPERLINK("https://docs.google.com/document/d/1Ja7cnwFXTEFr6n1-KCkBt1Iyq6SkSMYY/edit?usp=sharing&amp;ouid=115602453726005426174&amp;rtpof=true&amp;sd=true","renting a photo booth in Culver City.docx")</f>
        <v>renting a photo booth in Culver City.docx</v>
      </c>
    </row>
    <row r="278" ht="112.5" customHeight="1">
      <c r="A278" s="2" t="s">
        <v>420</v>
      </c>
      <c r="B278" s="2" t="s">
        <v>452</v>
      </c>
      <c r="C278" s="1" t="str">
        <f>HYPERLINK("https://docs.google.com/document/d/1EOo5Ui_cA5IhqguLLaQXCJU5Ne4A1aCj/edit?usp=sharing&amp;ouid=115602453726005426174&amp;rtpof=true&amp;sd=true", IMAGE("https://api.qrserver.com/v1/create-qr-code/?size=150x150&amp;data=https://docs.google.com/document/d/1EOo5Ui_cA5IhqguLLaQXCJU5Ne4A1aCj/edit?usp=sharing&amp;ouid=115602453726005426174&amp;rtpof=true&amp;sd=true",1))</f>
        <v/>
      </c>
      <c r="D278" s="3" t="s">
        <v>453</v>
      </c>
      <c r="E278" s="1" t="str">
        <f>HYPERLINK("https://docs.google.com/document/d/1EOo5Ui_cA5IhqguLLaQXCJU5Ne4A1aCj/edit?usp=sharing&amp;ouid=115602453726005426174&amp;rtpof=true&amp;sd=true","rent a photobooth Culver City.docx")</f>
        <v>rent a photobooth Culver City.docx</v>
      </c>
    </row>
    <row r="279" ht="112.5" customHeight="1">
      <c r="A279" s="2" t="s">
        <v>420</v>
      </c>
      <c r="B279" s="2" t="s">
        <v>454</v>
      </c>
      <c r="C279" s="1" t="str">
        <f>HYPERLINK("https://docs.google.com/document/d/14NKkVVwfWFinU-nGx5cwGxUbjk8CyNfd/edit?usp=sharing&amp;ouid=115602453726005426174&amp;rtpof=true&amp;sd=true", IMAGE("https://api.qrserver.com/v1/create-qr-code/?size=150x150&amp;data=https://docs.google.com/document/d/14NKkVVwfWFinU-nGx5cwGxUbjk8CyNfd/edit?usp=sharing&amp;ouid=115602453726005426174&amp;rtpof=true&amp;sd=true",1))</f>
        <v/>
      </c>
      <c r="D279" s="3" t="s">
        <v>455</v>
      </c>
      <c r="E279" s="1" t="str">
        <f>HYPERLINK("https://docs.google.com/document/d/14NKkVVwfWFinU-nGx5cwGxUbjk8CyNfd/edit?usp=sharing&amp;ouid=115602453726005426174&amp;rtpof=true&amp;sd=true","photo booth rental package Culver City.docx")</f>
        <v>photo booth rental package Culver City.docx</v>
      </c>
    </row>
    <row r="280" ht="112.5" customHeight="1">
      <c r="A280" s="2" t="s">
        <v>420</v>
      </c>
      <c r="B280" s="2" t="s">
        <v>456</v>
      </c>
      <c r="C280" s="1" t="str">
        <f>HYPERLINK("https://docs.google.com/document/d/1xQizKqvMjWlyR5agJK-3gAGTHhHne13x/edit?usp=sharing&amp;ouid=115602453726005426174&amp;rtpof=true&amp;sd=true", IMAGE("https://api.qrserver.com/v1/create-qr-code/?size=150x150&amp;data=https://docs.google.com/document/d/1xQizKqvMjWlyR5agJK-3gAGTHhHne13x/edit?usp=sharing&amp;ouid=115602453726005426174&amp;rtpof=true&amp;sd=true",1))</f>
        <v/>
      </c>
      <c r="D280" s="3" t="s">
        <v>457</v>
      </c>
      <c r="E280" s="1" t="str">
        <f>HYPERLINK("https://docs.google.com/document/d/1xQizKqvMjWlyR5agJK-3gAGTHhHne13x/edit?usp=sharing&amp;ouid=115602453726005426174&amp;rtpof=true&amp;sd=true","photobooth for rent Culver City.docx")</f>
        <v>photobooth for rent Culver City.docx</v>
      </c>
    </row>
    <row r="281" ht="112.5" customHeight="1">
      <c r="A281" s="2" t="s">
        <v>420</v>
      </c>
      <c r="B281" s="2" t="s">
        <v>458</v>
      </c>
      <c r="C281" s="1" t="str">
        <f>HYPERLINK("https://docs.google.com/document/d/19J4ZoXCTKcOEt-dOA9N08IPv9RGmvf6w/edit?usp=sharing&amp;ouid=115602453726005426174&amp;rtpof=true&amp;sd=true", IMAGE("https://api.qrserver.com/v1/create-qr-code/?size=150x150&amp;data=https://docs.google.com/document/d/19J4ZoXCTKcOEt-dOA9N08IPv9RGmvf6w/edit?usp=sharing&amp;ouid=115602453726005426174&amp;rtpof=true&amp;sd=true",1))</f>
        <v/>
      </c>
      <c r="D281" s="3" t="s">
        <v>459</v>
      </c>
      <c r="E281" s="1" t="str">
        <f>HYPERLINK("https://docs.google.com/document/d/19J4ZoXCTKcOEt-dOA9N08IPv9RGmvf6w/edit?usp=sharing&amp;ouid=115602453726005426174&amp;rtpof=true&amp;sd=true","photo booths rent Culver City.docx")</f>
        <v>photo booths rent Culver City.docx</v>
      </c>
    </row>
    <row r="282" ht="112.5" customHeight="1">
      <c r="A282" s="2" t="s">
        <v>460</v>
      </c>
      <c r="B282" s="2" t="s">
        <v>461</v>
      </c>
      <c r="C282" s="1" t="str">
        <f>HYPERLINK("https://drive.google.com/file/d/1Kovmr5U0I9xXfNxZ9tjJI0i7h-i_UPzT/view?usp=sharing", IMAGE("https://api.qrserver.com/v1/create-qr-code/?size=150x150&amp;data=https://drive.google.com/file/d/1Kovmr5U0I9xXfNxZ9tjJI0i7h-i_UPzT/view?usp=sharing",1))</f>
        <v/>
      </c>
      <c r="D282" s="3" t="s">
        <v>462</v>
      </c>
      <c r="E282" s="1" t="str">
        <f>HYPERLINK("https://drive.google.com/file/d/1Kovmr5U0I9xXfNxZ9tjJI0i7h-i_UPzT/view?usp=sharing","open air photo booth rental in Culver City.odt")</f>
        <v>open air photo booth rental in Culver City.odt</v>
      </c>
    </row>
    <row r="283" ht="112.5" customHeight="1">
      <c r="A283" s="2" t="s">
        <v>463</v>
      </c>
      <c r="B283" s="2" t="s">
        <v>464</v>
      </c>
      <c r="C283" s="1" t="str">
        <f>HYPERLINK("https://drive.google.com/file/d/17K-ySijBWn2oQ_pmKJGGAYN4M2Jzftk2/view?usp=sharing", IMAGE("https://api.qrserver.com/v1/create-qr-code/?size=150x150&amp;data=https://drive.google.com/file/d/17K-ySijBWn2oQ_pmKJGGAYN4M2Jzftk2/view?usp=sharing",1))</f>
        <v/>
      </c>
      <c r="D283" s="3" t="s">
        <v>465</v>
      </c>
      <c r="E283" s="1" t="str">
        <f>HYPERLINK("https://drive.google.com/file/d/17K-ySijBWn2oQ_pmKJGGAYN4M2Jzftk2/view?usp=sharing","open air photo booth rental in Culver City.zip")</f>
        <v>open air photo booth rental in Culver City.zip</v>
      </c>
    </row>
    <row r="284" ht="112.5" customHeight="1">
      <c r="A284" s="2" t="s">
        <v>466</v>
      </c>
      <c r="B284" s="2" t="s">
        <v>467</v>
      </c>
      <c r="C284" s="1" t="str">
        <f>HYPERLINK("https://drive.google.com/file/d/1Hp9iNpmCxQOOZChFI4hUZpphi6Eki3Pq/view?usp=sharing", IMAGE("https://api.qrserver.com/v1/create-qr-code/?size=150x150&amp;data=https://drive.google.com/file/d/1Hp9iNpmCxQOOZChFI4hUZpphi6Eki3Pq/view?usp=sharing",1))</f>
        <v/>
      </c>
      <c r="D284" s="3" t="s">
        <v>468</v>
      </c>
      <c r="E284" s="1" t="str">
        <f>HYPERLINK("https://drive.google.com/file/d/1Hp9iNpmCxQOOZChFI4hUZpphi6Eki3Pq/view?usp=sharing","open air photo booth rental in Culver City.epub")</f>
        <v>open air photo booth rental in Culver City.epub</v>
      </c>
    </row>
    <row r="285" ht="112.5" customHeight="1">
      <c r="A285" s="2" t="s">
        <v>460</v>
      </c>
      <c r="B285" s="2" t="s">
        <v>469</v>
      </c>
      <c r="C285" s="1" t="str">
        <f>HYPERLINK("https://drive.google.com/file/d/1kjCo0wpnxnJQdez8l2iXcB8a1qzPcbfU/view?usp=sharing", IMAGE("https://api.qrserver.com/v1/create-qr-code/?size=150x150&amp;data=https://drive.google.com/file/d/1kjCo0wpnxnJQdez8l2iXcB8a1qzPcbfU/view?usp=sharing",1))</f>
        <v/>
      </c>
      <c r="D285" s="3" t="s">
        <v>470</v>
      </c>
      <c r="E285" s="1" t="str">
        <f>HYPERLINK("https://drive.google.com/file/d/1kjCo0wpnxnJQdez8l2iXcB8a1qzPcbfU/view?usp=sharing","rental photo booths Culver City.odt")</f>
        <v>rental photo booths Culver City.odt</v>
      </c>
    </row>
    <row r="286" ht="112.5" customHeight="1">
      <c r="A286" s="2" t="s">
        <v>463</v>
      </c>
      <c r="B286" s="2" t="s">
        <v>471</v>
      </c>
      <c r="C286" s="1" t="str">
        <f>HYPERLINK("https://drive.google.com/file/d/1ctmeJZH0v4viaPVPCHm0M1-3kKlN8UvS/view?usp=sharing", IMAGE("https://api.qrserver.com/v1/create-qr-code/?size=150x150&amp;data=https://drive.google.com/file/d/1ctmeJZH0v4viaPVPCHm0M1-3kKlN8UvS/view?usp=sharing",1))</f>
        <v/>
      </c>
      <c r="D286" s="3" t="s">
        <v>472</v>
      </c>
      <c r="E286" s="1" t="str">
        <f>HYPERLINK("https://drive.google.com/file/d/1ctmeJZH0v4viaPVPCHm0M1-3kKlN8UvS/view?usp=sharing","rental photo booths Culver City.zip")</f>
        <v>rental photo booths Culver City.zip</v>
      </c>
    </row>
    <row r="287" ht="112.5" customHeight="1">
      <c r="A287" s="2" t="s">
        <v>466</v>
      </c>
      <c r="B287" s="2" t="s">
        <v>473</v>
      </c>
      <c r="C287" s="1" t="str">
        <f>HYPERLINK("https://drive.google.com/file/d/1Iq0GvoEy_1YN6fk0g3E9QHmUWUXpKCS0/view?usp=sharing", IMAGE("https://api.qrserver.com/v1/create-qr-code/?size=150x150&amp;data=https://drive.google.com/file/d/1Iq0GvoEy_1YN6fk0g3E9QHmUWUXpKCS0/view?usp=sharing",1))</f>
        <v/>
      </c>
      <c r="D287" s="3" t="s">
        <v>474</v>
      </c>
      <c r="E287" s="1" t="str">
        <f>HYPERLINK("https://drive.google.com/file/d/1Iq0GvoEy_1YN6fk0g3E9QHmUWUXpKCS0/view?usp=sharing","rental photo booths Culver City.epub")</f>
        <v>rental photo booths Culver City.epub</v>
      </c>
    </row>
    <row r="288" ht="112.5" customHeight="1">
      <c r="A288" s="2" t="s">
        <v>460</v>
      </c>
      <c r="B288" s="2" t="s">
        <v>475</v>
      </c>
      <c r="C288" s="1" t="str">
        <f>HYPERLINK("https://drive.google.com/file/d/1dJ8KTZH8oDOiCpR_SEx3QhzDBHF_ek-j/view?usp=sharing", IMAGE("https://api.qrserver.com/v1/create-qr-code/?size=150x150&amp;data=https://drive.google.com/file/d/1dJ8KTZH8oDOiCpR_SEx3QhzDBHF_ek-j/view?usp=sharing",1))</f>
        <v/>
      </c>
      <c r="D288" s="3" t="s">
        <v>476</v>
      </c>
      <c r="E288" s="1" t="str">
        <f>HYPERLINK("https://drive.google.com/file/d/1dJ8KTZH8oDOiCpR_SEx3QhzDBHF_ek-j/view?usp=sharing","photobooth printing Culver City.odt")</f>
        <v>photobooth printing Culver City.odt</v>
      </c>
    </row>
    <row r="289" ht="112.5" customHeight="1">
      <c r="A289" s="2" t="s">
        <v>463</v>
      </c>
      <c r="B289" s="2" t="s">
        <v>477</v>
      </c>
      <c r="C289" s="1" t="str">
        <f>HYPERLINK("https://drive.google.com/file/d/1xF7JxTtvXHoKvMY1JzVtBizmKegDKj45/view?usp=sharing", IMAGE("https://api.qrserver.com/v1/create-qr-code/?size=150x150&amp;data=https://drive.google.com/file/d/1xF7JxTtvXHoKvMY1JzVtBizmKegDKj45/view?usp=sharing",1))</f>
        <v/>
      </c>
      <c r="D289" s="3" t="s">
        <v>478</v>
      </c>
      <c r="E289" s="1" t="str">
        <f>HYPERLINK("https://drive.google.com/file/d/1xF7JxTtvXHoKvMY1JzVtBizmKegDKj45/view?usp=sharing","photobooth printing Culver City.zip")</f>
        <v>photobooth printing Culver City.zip</v>
      </c>
    </row>
    <row r="290" ht="112.5" customHeight="1">
      <c r="A290" s="2" t="s">
        <v>466</v>
      </c>
      <c r="B290" s="2" t="s">
        <v>479</v>
      </c>
      <c r="C290" s="1" t="str">
        <f>HYPERLINK("https://drive.google.com/file/d/1gRZfsMI9GRa3UXzigYiO907hzuXI_qp9/view?usp=sharing", IMAGE("https://api.qrserver.com/v1/create-qr-code/?size=150x150&amp;data=https://drive.google.com/file/d/1gRZfsMI9GRa3UXzigYiO907hzuXI_qp9/view?usp=sharing",1))</f>
        <v/>
      </c>
      <c r="D290" s="3" t="s">
        <v>480</v>
      </c>
      <c r="E290" s="1" t="str">
        <f>HYPERLINK("https://drive.google.com/file/d/1gRZfsMI9GRa3UXzigYiO907hzuXI_qp9/view?usp=sharing","photobooth printing Culver City.epub")</f>
        <v>photobooth printing Culver City.epub</v>
      </c>
    </row>
    <row r="291" ht="112.5" customHeight="1">
      <c r="A291" s="2" t="s">
        <v>460</v>
      </c>
      <c r="B291" s="2" t="s">
        <v>481</v>
      </c>
      <c r="C291" s="1" t="str">
        <f>HYPERLINK("https://drive.google.com/file/d/1q7YPZrKaan_FSwdsyk5I08fArcsaOrEz/view?usp=sharing", IMAGE("https://api.qrserver.com/v1/create-qr-code/?size=150x150&amp;data=https://drive.google.com/file/d/1q7YPZrKaan_FSwdsyk5I08fArcsaOrEz/view?usp=sharing",1))</f>
        <v/>
      </c>
      <c r="D291" s="3" t="s">
        <v>482</v>
      </c>
      <c r="E291" s="1" t="str">
        <f>HYPERLINK("https://drive.google.com/file/d/1q7YPZrKaan_FSwdsyk5I08fArcsaOrEz/view?usp=sharing","rent photo booth Culver City.odt")</f>
        <v>rent photo booth Culver City.odt</v>
      </c>
    </row>
    <row r="292" ht="112.5" customHeight="1">
      <c r="A292" s="2" t="s">
        <v>463</v>
      </c>
      <c r="B292" s="2" t="s">
        <v>483</v>
      </c>
      <c r="C292" s="1" t="str">
        <f>HYPERLINK("https://drive.google.com/file/d/1aYjT1lp5R4vbtqdXWrN4FTsVb5ytoFSv/view?usp=sharing", IMAGE("https://api.qrserver.com/v1/create-qr-code/?size=150x150&amp;data=https://drive.google.com/file/d/1aYjT1lp5R4vbtqdXWrN4FTsVb5ytoFSv/view?usp=sharing",1))</f>
        <v/>
      </c>
      <c r="D292" s="3" t="s">
        <v>484</v>
      </c>
      <c r="E292" s="1" t="str">
        <f>HYPERLINK("https://drive.google.com/file/d/1aYjT1lp5R4vbtqdXWrN4FTsVb5ytoFSv/view?usp=sharing","rent photo booth Culver City.zip")</f>
        <v>rent photo booth Culver City.zip</v>
      </c>
    </row>
    <row r="293" ht="112.5" customHeight="1">
      <c r="A293" s="2" t="s">
        <v>466</v>
      </c>
      <c r="B293" s="2" t="s">
        <v>485</v>
      </c>
      <c r="C293" s="1" t="str">
        <f>HYPERLINK("https://drive.google.com/file/d/1rPpeKEyWgDpd1D1SZuMT2Smq8sVjtduy/view?usp=sharing", IMAGE("https://api.qrserver.com/v1/create-qr-code/?size=150x150&amp;data=https://drive.google.com/file/d/1rPpeKEyWgDpd1D1SZuMT2Smq8sVjtduy/view?usp=sharing",1))</f>
        <v/>
      </c>
      <c r="D293" s="3" t="s">
        <v>486</v>
      </c>
      <c r="E293" s="1" t="str">
        <f>HYPERLINK("https://drive.google.com/file/d/1rPpeKEyWgDpd1D1SZuMT2Smq8sVjtduy/view?usp=sharing","rent photo booth Culver City.epub")</f>
        <v>rent photo booth Culver City.epub</v>
      </c>
    </row>
    <row r="294" ht="112.5" customHeight="1">
      <c r="A294" s="2" t="s">
        <v>460</v>
      </c>
      <c r="B294" s="2" t="s">
        <v>487</v>
      </c>
      <c r="C294" s="1" t="str">
        <f>HYPERLINK("https://drive.google.com/file/d/1BHYDlmMZZzCiyZaFQHwNv0UYfMhLT5Vn/view?usp=sharing", IMAGE("https://api.qrserver.com/v1/create-qr-code/?size=150x150&amp;data=https://drive.google.com/file/d/1BHYDlmMZZzCiyZaFQHwNv0UYfMhLT5Vn/view?usp=sharing",1))</f>
        <v/>
      </c>
      <c r="D294" s="3" t="s">
        <v>488</v>
      </c>
      <c r="E294" s="1" t="str">
        <f>HYPERLINK("https://drive.google.com/file/d/1BHYDlmMZZzCiyZaFQHwNv0UYfMhLT5Vn/view?usp=sharing","Culver City photo booth.odt")</f>
        <v>Culver City photo booth.odt</v>
      </c>
    </row>
    <row r="295" ht="112.5" customHeight="1">
      <c r="A295" s="2" t="s">
        <v>463</v>
      </c>
      <c r="B295" s="2" t="s">
        <v>489</v>
      </c>
      <c r="C295" s="1" t="str">
        <f>HYPERLINK("https://drive.google.com/file/d/1Ul65LLuKo33GnoKgXsF2yxz2TQSyiUes/view?usp=sharing", IMAGE("https://api.qrserver.com/v1/create-qr-code/?size=150x150&amp;data=https://drive.google.com/file/d/1Ul65LLuKo33GnoKgXsF2yxz2TQSyiUes/view?usp=sharing",1))</f>
        <v/>
      </c>
      <c r="D295" s="3" t="s">
        <v>490</v>
      </c>
      <c r="E295" s="1" t="str">
        <f>HYPERLINK("https://drive.google.com/file/d/1Ul65LLuKo33GnoKgXsF2yxz2TQSyiUes/view?usp=sharing","Culver City photo booth.zip")</f>
        <v>Culver City photo booth.zip</v>
      </c>
    </row>
    <row r="296" ht="112.5" customHeight="1">
      <c r="A296" s="2" t="s">
        <v>466</v>
      </c>
      <c r="B296" s="2" t="s">
        <v>491</v>
      </c>
      <c r="C296" s="1" t="str">
        <f>HYPERLINK("https://drive.google.com/file/d/1BjR9cArrzQHJ7xfGnpjbjYwIsog_vxTW/view?usp=sharing", IMAGE("https://api.qrserver.com/v1/create-qr-code/?size=150x150&amp;data=https://drive.google.com/file/d/1BjR9cArrzQHJ7xfGnpjbjYwIsog_vxTW/view?usp=sharing",1))</f>
        <v/>
      </c>
      <c r="D296" s="3" t="s">
        <v>492</v>
      </c>
      <c r="E296" s="1" t="str">
        <f>HYPERLINK("https://drive.google.com/file/d/1BjR9cArrzQHJ7xfGnpjbjYwIsog_vxTW/view?usp=sharing","Culver City photo booth.epub")</f>
        <v>Culver City photo booth.epub</v>
      </c>
    </row>
    <row r="297" ht="112.5" customHeight="1">
      <c r="A297" s="2" t="s">
        <v>460</v>
      </c>
      <c r="B297" s="2" t="s">
        <v>493</v>
      </c>
      <c r="C297" s="1" t="str">
        <f>HYPERLINK("https://drive.google.com/file/d/1kxEp8TkWcbxUQQLKuPoFlrSVaRQjw-fy/view?usp=sharing", IMAGE("https://api.qrserver.com/v1/create-qr-code/?size=150x150&amp;data=https://drive.google.com/file/d/1kxEp8TkWcbxUQQLKuPoFlrSVaRQjw-fy/view?usp=sharing",1))</f>
        <v/>
      </c>
      <c r="D297" s="3" t="s">
        <v>494</v>
      </c>
      <c r="E297" s="1" t="str">
        <f>HYPERLINK("https://drive.google.com/file/d/1kxEp8TkWcbxUQQLKuPoFlrSVaRQjw-fy/view?usp=sharing","photobooth rental Culver City.odt")</f>
        <v>photobooth rental Culver City.odt</v>
      </c>
    </row>
    <row r="298" ht="112.5" customHeight="1">
      <c r="A298" s="2" t="s">
        <v>463</v>
      </c>
      <c r="B298" s="2" t="s">
        <v>495</v>
      </c>
      <c r="C298" s="1" t="str">
        <f>HYPERLINK("https://drive.google.com/file/d/189gKMyE98ThQI2b9ojvguLAIS6agqBGA/view?usp=sharing", IMAGE("https://api.qrserver.com/v1/create-qr-code/?size=150x150&amp;data=https://drive.google.com/file/d/189gKMyE98ThQI2b9ojvguLAIS6agqBGA/view?usp=sharing",1))</f>
        <v/>
      </c>
      <c r="D298" s="3" t="s">
        <v>496</v>
      </c>
      <c r="E298" s="1" t="str">
        <f>HYPERLINK("https://drive.google.com/file/d/189gKMyE98ThQI2b9ojvguLAIS6agqBGA/view?usp=sharing","photobooth rental Culver City.zip")</f>
        <v>photobooth rental Culver City.zip</v>
      </c>
    </row>
    <row r="299" ht="112.5" customHeight="1">
      <c r="A299" s="2" t="s">
        <v>466</v>
      </c>
      <c r="B299" s="2" t="s">
        <v>497</v>
      </c>
      <c r="C299" s="1" t="str">
        <f>HYPERLINK("https://drive.google.com/file/d/1Mc-6zIY6tpjeMLOl-XqqG14TjlMV_61I/view?usp=sharing", IMAGE("https://api.qrserver.com/v1/create-qr-code/?size=150x150&amp;data=https://drive.google.com/file/d/1Mc-6zIY6tpjeMLOl-XqqG14TjlMV_61I/view?usp=sharing",1))</f>
        <v/>
      </c>
      <c r="D299" s="3" t="s">
        <v>498</v>
      </c>
      <c r="E299" s="1" t="str">
        <f>HYPERLINK("https://drive.google.com/file/d/1Mc-6zIY6tpjeMLOl-XqqG14TjlMV_61I/view?usp=sharing","photobooth rental Culver City.epub")</f>
        <v>photobooth rental Culver City.epub</v>
      </c>
    </row>
    <row r="300" ht="112.5" customHeight="1">
      <c r="A300" s="2" t="s">
        <v>460</v>
      </c>
      <c r="B300" s="2" t="s">
        <v>499</v>
      </c>
      <c r="C300" s="1" t="str">
        <f>HYPERLINK("https://drive.google.com/file/d/1rvmrHjmhuIcSlviZnlEDaCuk8UZ1J9QK/view?usp=sharing", IMAGE("https://api.qrserver.com/v1/create-qr-code/?size=150x150&amp;data=https://drive.google.com/file/d/1rvmrHjmhuIcSlviZnlEDaCuk8UZ1J9QK/view?usp=sharing",1))</f>
        <v/>
      </c>
      <c r="D300" s="3" t="s">
        <v>500</v>
      </c>
      <c r="E300" s="1" t="str">
        <f>HYPERLINK("https://drive.google.com/file/d/1rvmrHjmhuIcSlviZnlEDaCuk8UZ1J9QK/view?usp=sharing","photo booth with backdrop Culver City.odt")</f>
        <v>photo booth with backdrop Culver City.odt</v>
      </c>
    </row>
    <row r="301" ht="112.5" customHeight="1">
      <c r="A301" s="2" t="s">
        <v>463</v>
      </c>
      <c r="B301" s="2" t="s">
        <v>501</v>
      </c>
      <c r="C301" s="1" t="str">
        <f>HYPERLINK("https://drive.google.com/file/d/1Cyl1iGWKXKTYUn_ULqqa7IH4vnbIEa4t/view?usp=sharing", IMAGE("https://api.qrserver.com/v1/create-qr-code/?size=150x150&amp;data=https://drive.google.com/file/d/1Cyl1iGWKXKTYUn_ULqqa7IH4vnbIEa4t/view?usp=sharing",1))</f>
        <v/>
      </c>
      <c r="D301" s="3" t="s">
        <v>502</v>
      </c>
      <c r="E301" s="1" t="str">
        <f>HYPERLINK("https://drive.google.com/file/d/1Cyl1iGWKXKTYUn_ULqqa7IH4vnbIEa4t/view?usp=sharing","photo booth with backdrop Culver City.zip")</f>
        <v>photo booth with backdrop Culver City.zip</v>
      </c>
    </row>
    <row r="302" ht="112.5" customHeight="1">
      <c r="A302" s="2" t="s">
        <v>466</v>
      </c>
      <c r="B302" s="2" t="s">
        <v>503</v>
      </c>
      <c r="C302" s="1" t="str">
        <f>HYPERLINK("https://drive.google.com/file/d/1i5z3Ng-h0KWS1pu0yWTZkuvC25WcJ8Dv/view?usp=sharing", IMAGE("https://api.qrserver.com/v1/create-qr-code/?size=150x150&amp;data=https://drive.google.com/file/d/1i5z3Ng-h0KWS1pu0yWTZkuvC25WcJ8Dv/view?usp=sharing",1))</f>
        <v/>
      </c>
      <c r="D302" s="3" t="s">
        <v>504</v>
      </c>
      <c r="E302" s="1" t="str">
        <f>HYPERLINK("https://drive.google.com/file/d/1i5z3Ng-h0KWS1pu0yWTZkuvC25WcJ8Dv/view?usp=sharing","photo booth with backdrop Culver City.epub")</f>
        <v>photo booth with backdrop Culver City.epub</v>
      </c>
    </row>
    <row r="303" ht="112.5" customHeight="1">
      <c r="A303" s="2" t="s">
        <v>460</v>
      </c>
      <c r="B303" s="2" t="s">
        <v>505</v>
      </c>
      <c r="C303" s="1" t="str">
        <f>HYPERLINK("https://drive.google.com/file/d/1bBnmXEjuPmueyrnRDL_s8G1MssapRsEI/view?usp=sharing", IMAGE("https://api.qrserver.com/v1/create-qr-code/?size=150x150&amp;data=https://drive.google.com/file/d/1bBnmXEjuPmueyrnRDL_s8G1MssapRsEI/view?usp=sharing",1))</f>
        <v/>
      </c>
      <c r="D303" s="3" t="s">
        <v>506</v>
      </c>
      <c r="E303" s="1" t="str">
        <f>HYPERLINK("https://drive.google.com/file/d/1bBnmXEjuPmueyrnRDL_s8G1MssapRsEI/view?usp=sharing","renting a photo booth near Culver City.odt")</f>
        <v>renting a photo booth near Culver City.odt</v>
      </c>
    </row>
    <row r="304" ht="112.5" customHeight="1">
      <c r="A304" s="2" t="s">
        <v>463</v>
      </c>
      <c r="B304" s="2" t="s">
        <v>507</v>
      </c>
      <c r="C304" s="1" t="str">
        <f>HYPERLINK("https://drive.google.com/file/d/1E7OvaRS6ZVXln1qEOllNO4KI2zUkyEbt/view?usp=sharing", IMAGE("https://api.qrserver.com/v1/create-qr-code/?size=150x150&amp;data=https://drive.google.com/file/d/1E7OvaRS6ZVXln1qEOllNO4KI2zUkyEbt/view?usp=sharing",1))</f>
        <v/>
      </c>
      <c r="D304" s="3" t="s">
        <v>508</v>
      </c>
      <c r="E304" s="1" t="str">
        <f>HYPERLINK("https://drive.google.com/file/d/1E7OvaRS6ZVXln1qEOllNO4KI2zUkyEbt/view?usp=sharing","renting a photo booth near Culver City.zip")</f>
        <v>renting a photo booth near Culver City.zip</v>
      </c>
    </row>
    <row r="305" ht="112.5" customHeight="1">
      <c r="A305" s="2" t="s">
        <v>466</v>
      </c>
      <c r="B305" s="2" t="s">
        <v>509</v>
      </c>
      <c r="C305" s="1" t="str">
        <f>HYPERLINK("https://drive.google.com/file/d/1P40KWwwa1N9op9fRLnitGEMQIP3pAhaI/view?usp=sharing", IMAGE("https://api.qrserver.com/v1/create-qr-code/?size=150x150&amp;data=https://drive.google.com/file/d/1P40KWwwa1N9op9fRLnitGEMQIP3pAhaI/view?usp=sharing",1))</f>
        <v/>
      </c>
      <c r="D305" s="3" t="s">
        <v>510</v>
      </c>
      <c r="E305" s="1" t="str">
        <f>HYPERLINK("https://drive.google.com/file/d/1P40KWwwa1N9op9fRLnitGEMQIP3pAhaI/view?usp=sharing","renting a photo booth near Culver City.epub")</f>
        <v>renting a photo booth near Culver City.epub</v>
      </c>
    </row>
    <row r="306" ht="112.5" customHeight="1">
      <c r="A306" s="2" t="s">
        <v>460</v>
      </c>
      <c r="B306" s="2" t="s">
        <v>511</v>
      </c>
      <c r="C306" s="1" t="str">
        <f>HYPERLINK("https://drive.google.com/file/d/1YWmjxyq-oSZftSz8gZ7y-1D-VfdC3Zre/view?usp=sharing", IMAGE("https://api.qrserver.com/v1/create-qr-code/?size=150x150&amp;data=https://drive.google.com/file/d/1YWmjxyq-oSZftSz8gZ7y-1D-VfdC3Zre/view?usp=sharing",1))</f>
        <v/>
      </c>
      <c r="D306" s="3" t="s">
        <v>512</v>
      </c>
      <c r="E306" s="1" t="str">
        <f>HYPERLINK("https://drive.google.com/file/d/1YWmjxyq-oSZftSz8gZ7y-1D-VfdC3Zre/view?usp=sharing","photo booth rental Culver City.odt")</f>
        <v>photo booth rental Culver City.odt</v>
      </c>
    </row>
    <row r="307" ht="112.5" customHeight="1">
      <c r="A307" s="2" t="s">
        <v>463</v>
      </c>
      <c r="B307" s="2" t="s">
        <v>513</v>
      </c>
      <c r="C307" s="1" t="str">
        <f>HYPERLINK("https://drive.google.com/file/d/1r_hUu_OKlR2hutdU3qgsDBG4LN3h1g-V/view?usp=sharing", IMAGE("https://api.qrserver.com/v1/create-qr-code/?size=150x150&amp;data=https://drive.google.com/file/d/1r_hUu_OKlR2hutdU3qgsDBG4LN3h1g-V/view?usp=sharing",1))</f>
        <v/>
      </c>
      <c r="D307" s="3" t="s">
        <v>514</v>
      </c>
      <c r="E307" s="1" t="str">
        <f>HYPERLINK("https://drive.google.com/file/d/1r_hUu_OKlR2hutdU3qgsDBG4LN3h1g-V/view?usp=sharing","photo booth rental Culver City.zip")</f>
        <v>photo booth rental Culver City.zip</v>
      </c>
    </row>
    <row r="308" ht="112.5" customHeight="1">
      <c r="A308" s="2" t="s">
        <v>466</v>
      </c>
      <c r="B308" s="2" t="s">
        <v>515</v>
      </c>
      <c r="C308" s="1" t="str">
        <f>HYPERLINK("https://drive.google.com/file/d/11Xoc6pFCAbvBFftBms0SFTESUEz4cqjv/view?usp=sharing", IMAGE("https://api.qrserver.com/v1/create-qr-code/?size=150x150&amp;data=https://drive.google.com/file/d/11Xoc6pFCAbvBFftBms0SFTESUEz4cqjv/view?usp=sharing",1))</f>
        <v/>
      </c>
      <c r="D308" s="3" t="s">
        <v>516</v>
      </c>
      <c r="E308" s="1" t="str">
        <f>HYPERLINK("https://drive.google.com/file/d/11Xoc6pFCAbvBFftBms0SFTESUEz4cqjv/view?usp=sharing","photo booth rental Culver City.epub")</f>
        <v>photo booth rental Culver City.epub</v>
      </c>
    </row>
    <row r="309" ht="112.5" customHeight="1">
      <c r="A309" s="2" t="s">
        <v>460</v>
      </c>
      <c r="B309" s="2" t="s">
        <v>517</v>
      </c>
      <c r="C309" s="1" t="str">
        <f>HYPERLINK("https://drive.google.com/file/d/1S8laUEpMKGR2FJJxVtpTX0pF_IH03p6T/view?usp=sharing", IMAGE("https://api.qrserver.com/v1/create-qr-code/?size=150x150&amp;data=https://drive.google.com/file/d/1S8laUEpMKGR2FJJxVtpTX0pF_IH03p6T/view?usp=sharing",1))</f>
        <v/>
      </c>
      <c r="D309" s="3" t="s">
        <v>518</v>
      </c>
      <c r="E309" s="1" t="str">
        <f>HYPERLINK("https://drive.google.com/file/d/1S8laUEpMKGR2FJJxVtpTX0pF_IH03p6T/view?usp=sharing","rental a photo booth Culver City.odt")</f>
        <v>rental a photo booth Culver City.odt</v>
      </c>
    </row>
    <row r="310" ht="112.5" customHeight="1">
      <c r="A310" s="2" t="s">
        <v>463</v>
      </c>
      <c r="B310" s="2" t="s">
        <v>519</v>
      </c>
      <c r="C310" s="1" t="str">
        <f>HYPERLINK("https://drive.google.com/file/d/1LwAIjEO1kKZ4WVHMZCVEPTu8dSyf46m0/view?usp=sharing", IMAGE("https://api.qrserver.com/v1/create-qr-code/?size=150x150&amp;data=https://drive.google.com/file/d/1LwAIjEO1kKZ4WVHMZCVEPTu8dSyf46m0/view?usp=sharing",1))</f>
        <v/>
      </c>
      <c r="D310" s="3" t="s">
        <v>520</v>
      </c>
      <c r="E310" s="1" t="str">
        <f>HYPERLINK("https://drive.google.com/file/d/1LwAIjEO1kKZ4WVHMZCVEPTu8dSyf46m0/view?usp=sharing","rental a photo booth Culver City.zip")</f>
        <v>rental a photo booth Culver City.zip</v>
      </c>
    </row>
    <row r="311" ht="112.5" customHeight="1">
      <c r="A311" s="2" t="s">
        <v>466</v>
      </c>
      <c r="B311" s="2" t="s">
        <v>521</v>
      </c>
      <c r="C311" s="1" t="str">
        <f>HYPERLINK("https://drive.google.com/file/d/1B15j7uYnZNutBhPTkfNUxkUBJTs_32dZ/view?usp=sharing", IMAGE("https://api.qrserver.com/v1/create-qr-code/?size=150x150&amp;data=https://drive.google.com/file/d/1B15j7uYnZNutBhPTkfNUxkUBJTs_32dZ/view?usp=sharing",1))</f>
        <v/>
      </c>
      <c r="D311" s="3" t="s">
        <v>522</v>
      </c>
      <c r="E311" s="1" t="str">
        <f>HYPERLINK("https://drive.google.com/file/d/1B15j7uYnZNutBhPTkfNUxkUBJTs_32dZ/view?usp=sharing","rental a photo booth Culver City.epub")</f>
        <v>rental a photo booth Culver City.epub</v>
      </c>
    </row>
    <row r="312" ht="112.5" customHeight="1">
      <c r="A312" s="2" t="s">
        <v>460</v>
      </c>
      <c r="B312" s="2" t="s">
        <v>493</v>
      </c>
      <c r="C312" s="1" t="str">
        <f>HYPERLINK("https://drive.google.com/file/d/18Egia4cRso1RGpaUhU1IKgI8ifv1xRiG/view?usp=sharing", IMAGE("https://api.qrserver.com/v1/create-qr-code/?size=150x150&amp;data=https://drive.google.com/file/d/18Egia4cRso1RGpaUhU1IKgI8ifv1xRiG/view?usp=sharing",1))</f>
        <v/>
      </c>
      <c r="D312" s="3" t="s">
        <v>523</v>
      </c>
      <c r="E312" s="1" t="str">
        <f>HYPERLINK("https://drive.google.com/file/d/18Egia4cRso1RGpaUhU1IKgI8ifv1xRiG/view?usp=sharing","photobooth rental Culver City.odt")</f>
        <v>photobooth rental Culver City.odt</v>
      </c>
    </row>
    <row r="313" ht="112.5" customHeight="1">
      <c r="A313" s="2" t="s">
        <v>463</v>
      </c>
      <c r="B313" s="2" t="s">
        <v>495</v>
      </c>
      <c r="C313" s="1" t="str">
        <f>HYPERLINK("https://drive.google.com/file/d/1R4nNZTt9ar7UbG4Z-OA17pAnBbDvPEho/view?usp=sharing", IMAGE("https://api.qrserver.com/v1/create-qr-code/?size=150x150&amp;data=https://drive.google.com/file/d/1R4nNZTt9ar7UbG4Z-OA17pAnBbDvPEho/view?usp=sharing",1))</f>
        <v/>
      </c>
      <c r="D313" s="3" t="s">
        <v>524</v>
      </c>
      <c r="E313" s="1" t="str">
        <f>HYPERLINK("https://drive.google.com/file/d/1R4nNZTt9ar7UbG4Z-OA17pAnBbDvPEho/view?usp=sharing","photobooth rental Culver City.zip")</f>
        <v>photobooth rental Culver City.zip</v>
      </c>
    </row>
    <row r="314" ht="112.5" customHeight="1">
      <c r="A314" s="2" t="s">
        <v>466</v>
      </c>
      <c r="B314" s="2" t="s">
        <v>497</v>
      </c>
      <c r="C314" s="1" t="str">
        <f>HYPERLINK("https://drive.google.com/file/d/1Hb3KidjzBqTsSWzGizCh1ouyStFjmaCo/view?usp=sharing", IMAGE("https://api.qrserver.com/v1/create-qr-code/?size=150x150&amp;data=https://drive.google.com/file/d/1Hb3KidjzBqTsSWzGizCh1ouyStFjmaCo/view?usp=sharing",1))</f>
        <v/>
      </c>
      <c r="D314" s="3" t="s">
        <v>525</v>
      </c>
      <c r="E314" s="1" t="str">
        <f>HYPERLINK("https://drive.google.com/file/d/1Hb3KidjzBqTsSWzGizCh1ouyStFjmaCo/view?usp=sharing","photobooth rental Culver City.epub")</f>
        <v>photobooth rental Culver City.epub</v>
      </c>
    </row>
    <row r="315" ht="112.5" customHeight="1">
      <c r="A315" s="2" t="s">
        <v>460</v>
      </c>
      <c r="B315" s="2" t="s">
        <v>526</v>
      </c>
      <c r="C315" s="1" t="str">
        <f>HYPERLINK("https://drive.google.com/file/d/16YlCdjGwWrTpOnhOGucPHoy3ZskhY1bj/view?usp=sharing", IMAGE("https://api.qrserver.com/v1/create-qr-code/?size=150x150&amp;data=https://drive.google.com/file/d/16YlCdjGwWrTpOnhOGucPHoy3ZskhY1bj/view?usp=sharing",1))</f>
        <v/>
      </c>
      <c r="D315" s="3" t="s">
        <v>527</v>
      </c>
      <c r="E315" s="1" t="str">
        <f>HYPERLINK("https://drive.google.com/file/d/16YlCdjGwWrTpOnhOGucPHoy3ZskhY1bj/view?usp=sharing","photo booth for rent Culver City.odt")</f>
        <v>photo booth for rent Culver City.odt</v>
      </c>
    </row>
    <row r="316" ht="112.5" customHeight="1">
      <c r="A316" s="2" t="s">
        <v>463</v>
      </c>
      <c r="B316" s="2" t="s">
        <v>528</v>
      </c>
      <c r="C316" s="1" t="str">
        <f>HYPERLINK("https://drive.google.com/file/d/1CUJ2PuZjPbA4_EYNjJ7G5xD0d6b_x401/view?usp=sharing", IMAGE("https://api.qrserver.com/v1/create-qr-code/?size=150x150&amp;data=https://drive.google.com/file/d/1CUJ2PuZjPbA4_EYNjJ7G5xD0d6b_x401/view?usp=sharing",1))</f>
        <v/>
      </c>
      <c r="D316" s="3" t="s">
        <v>529</v>
      </c>
      <c r="E316" s="1" t="str">
        <f>HYPERLINK("https://drive.google.com/file/d/1CUJ2PuZjPbA4_EYNjJ7G5xD0d6b_x401/view?usp=sharing","photo booth for rent Culver City.zip")</f>
        <v>photo booth for rent Culver City.zip</v>
      </c>
    </row>
    <row r="317" ht="112.5" customHeight="1">
      <c r="A317" s="2" t="s">
        <v>466</v>
      </c>
      <c r="B317" s="2" t="s">
        <v>530</v>
      </c>
      <c r="C317" s="1" t="str">
        <f>HYPERLINK("https://drive.google.com/file/d/13Qcmng9sZ0YOxLT5tPXeMGuxxrudV4GA/view?usp=sharing", IMAGE("https://api.qrserver.com/v1/create-qr-code/?size=150x150&amp;data=https://drive.google.com/file/d/13Qcmng9sZ0YOxLT5tPXeMGuxxrudV4GA/view?usp=sharing",1))</f>
        <v/>
      </c>
      <c r="D317" s="3" t="s">
        <v>531</v>
      </c>
      <c r="E317" s="1" t="str">
        <f>HYPERLINK("https://drive.google.com/file/d/13Qcmng9sZ0YOxLT5tPXeMGuxxrudV4GA/view?usp=sharing","photo booth for rent Culver City.epub")</f>
        <v>photo booth for rent Culver City.epub</v>
      </c>
    </row>
    <row r="318" ht="112.5" customHeight="1">
      <c r="A318" s="2" t="s">
        <v>460</v>
      </c>
      <c r="B318" s="2" t="s">
        <v>532</v>
      </c>
      <c r="C318" s="1" t="str">
        <f>HYPERLINK("https://drive.google.com/file/d/1T21vyTo8R0ruKFpKCWBy6fYpQfApt7sA/view?usp=sharing", IMAGE("https://api.qrserver.com/v1/create-qr-code/?size=150x150&amp;data=https://drive.google.com/file/d/1T21vyTo8R0ruKFpKCWBy6fYpQfApt7sA/view?usp=sharing",1))</f>
        <v/>
      </c>
      <c r="D318" s="3" t="s">
        <v>533</v>
      </c>
      <c r="E318" s="1" t="str">
        <f>HYPERLINK("https://drive.google.com/file/d/1T21vyTo8R0ruKFpKCWBy6fYpQfApt7sA/view?usp=sharing","renting a photo booth Culver City.odt")</f>
        <v>renting a photo booth Culver City.odt</v>
      </c>
    </row>
    <row r="319" ht="112.5" customHeight="1">
      <c r="A319" s="2" t="s">
        <v>463</v>
      </c>
      <c r="B319" s="2" t="s">
        <v>534</v>
      </c>
      <c r="C319" s="1" t="str">
        <f>HYPERLINK("https://drive.google.com/file/d/1RWdB9p_epK2x6eFl15BIpiaeia4bp5CR/view?usp=sharing", IMAGE("https://api.qrserver.com/v1/create-qr-code/?size=150x150&amp;data=https://drive.google.com/file/d/1RWdB9p_epK2x6eFl15BIpiaeia4bp5CR/view?usp=sharing",1))</f>
        <v/>
      </c>
      <c r="D319" s="3" t="s">
        <v>535</v>
      </c>
      <c r="E319" s="1" t="str">
        <f>HYPERLINK("https://drive.google.com/file/d/1RWdB9p_epK2x6eFl15BIpiaeia4bp5CR/view?usp=sharing","renting a photo booth Culver City.zip")</f>
        <v>renting a photo booth Culver City.zip</v>
      </c>
    </row>
    <row r="320" ht="112.5" customHeight="1">
      <c r="A320" s="2" t="s">
        <v>466</v>
      </c>
      <c r="B320" s="2" t="s">
        <v>536</v>
      </c>
      <c r="C320" s="1" t="str">
        <f>HYPERLINK("https://drive.google.com/file/d/1nnFIjf5qZYoFbxxk4DRTTRh6YDukQdTc/view?usp=sharing", IMAGE("https://api.qrserver.com/v1/create-qr-code/?size=150x150&amp;data=https://drive.google.com/file/d/1nnFIjf5qZYoFbxxk4DRTTRh6YDukQdTc/view?usp=sharing",1))</f>
        <v/>
      </c>
      <c r="D320" s="3" t="s">
        <v>537</v>
      </c>
      <c r="E320" s="1" t="str">
        <f>HYPERLINK("https://drive.google.com/file/d/1nnFIjf5qZYoFbxxk4DRTTRh6YDukQdTc/view?usp=sharing","renting a photo booth Culver City.epub")</f>
        <v>renting a photo booth Culver City.epub</v>
      </c>
    </row>
    <row r="321" ht="112.5" customHeight="1">
      <c r="A321" s="2" t="s">
        <v>460</v>
      </c>
      <c r="B321" s="2" t="s">
        <v>511</v>
      </c>
      <c r="C321" s="1" t="str">
        <f>HYPERLINK("https://drive.google.com/file/d/1PDnBeDZJjkyDgvUfAXkZ-BdbCGLSc_RN/view?usp=sharing", IMAGE("https://api.qrserver.com/v1/create-qr-code/?size=150x150&amp;data=https://drive.google.com/file/d/1PDnBeDZJjkyDgvUfAXkZ-BdbCGLSc_RN/view?usp=sharing",1))</f>
        <v/>
      </c>
      <c r="D321" s="3" t="s">
        <v>538</v>
      </c>
      <c r="E321" s="1" t="str">
        <f>HYPERLINK("https://drive.google.com/file/d/1PDnBeDZJjkyDgvUfAXkZ-BdbCGLSc_RN/view?usp=sharing","photo booth rental Culver City.odt")</f>
        <v>photo booth rental Culver City.odt</v>
      </c>
    </row>
    <row r="322" ht="112.5" customHeight="1">
      <c r="A322" s="2" t="s">
        <v>463</v>
      </c>
      <c r="B322" s="2" t="s">
        <v>513</v>
      </c>
      <c r="C322" s="1" t="str">
        <f>HYPERLINK("https://drive.google.com/file/d/131YKmu62pmDwbS87FHE9lxLoaXCrgJKe/view?usp=sharing", IMAGE("https://api.qrserver.com/v1/create-qr-code/?size=150x150&amp;data=https://drive.google.com/file/d/131YKmu62pmDwbS87FHE9lxLoaXCrgJKe/view?usp=sharing",1))</f>
        <v/>
      </c>
      <c r="D322" s="3" t="s">
        <v>539</v>
      </c>
      <c r="E322" s="1" t="str">
        <f>HYPERLINK("https://drive.google.com/file/d/131YKmu62pmDwbS87FHE9lxLoaXCrgJKe/view?usp=sharing","photo booth rental Culver City.zip")</f>
        <v>photo booth rental Culver City.zip</v>
      </c>
    </row>
    <row r="323" ht="112.5" customHeight="1">
      <c r="A323" s="2" t="s">
        <v>466</v>
      </c>
      <c r="B323" s="2" t="s">
        <v>515</v>
      </c>
      <c r="C323" s="1" t="str">
        <f>HYPERLINK("https://drive.google.com/file/d/1Y_3GPh8-FRA29Xrx2YiTiEcU0n3bTcSi/view?usp=sharing", IMAGE("https://api.qrserver.com/v1/create-qr-code/?size=150x150&amp;data=https://drive.google.com/file/d/1Y_3GPh8-FRA29Xrx2YiTiEcU0n3bTcSi/view?usp=sharing",1))</f>
        <v/>
      </c>
      <c r="D323" s="3" t="s">
        <v>540</v>
      </c>
      <c r="E323" s="1" t="str">
        <f>HYPERLINK("https://drive.google.com/file/d/1Y_3GPh8-FRA29Xrx2YiTiEcU0n3bTcSi/view?usp=sharing","photo booth rental Culver City.epub")</f>
        <v>photo booth rental Culver City.epub</v>
      </c>
    </row>
    <row r="324" ht="112.5" customHeight="1">
      <c r="A324" s="2" t="s">
        <v>460</v>
      </c>
      <c r="B324" s="2" t="s">
        <v>541</v>
      </c>
      <c r="C324" s="1" t="str">
        <f>HYPERLINK("https://drive.google.com/file/d/1Vtgwfau8M7cV7RQJ1BTksLyFSymVMHeA/view?usp=sharing", IMAGE("https://api.qrserver.com/v1/create-qr-code/?size=150x150&amp;data=https://drive.google.com/file/d/1Vtgwfau8M7cV7RQJ1BTksLyFSymVMHeA/view?usp=sharing",1))</f>
        <v/>
      </c>
      <c r="D324" s="3" t="s">
        <v>542</v>
      </c>
      <c r="E324" s="1" t="str">
        <f>HYPERLINK("https://drive.google.com/file/d/1Vtgwfau8M7cV7RQJ1BTksLyFSymVMHeA/view?usp=sharing","photo booth rentals Culver City.odt")</f>
        <v>photo booth rentals Culver City.odt</v>
      </c>
    </row>
    <row r="325" ht="112.5" customHeight="1">
      <c r="A325" s="2" t="s">
        <v>463</v>
      </c>
      <c r="B325" s="2" t="s">
        <v>543</v>
      </c>
      <c r="C325" s="1" t="str">
        <f>HYPERLINK("https://drive.google.com/file/d/1lSud3k-GqqSXDcXMKScKB5ZYg8KZZTgN/view?usp=sharing", IMAGE("https://api.qrserver.com/v1/create-qr-code/?size=150x150&amp;data=https://drive.google.com/file/d/1lSud3k-GqqSXDcXMKScKB5ZYg8KZZTgN/view?usp=sharing",1))</f>
        <v/>
      </c>
      <c r="D325" s="3" t="s">
        <v>544</v>
      </c>
      <c r="E325" s="1" t="str">
        <f>HYPERLINK("https://drive.google.com/file/d/1lSud3k-GqqSXDcXMKScKB5ZYg8KZZTgN/view?usp=sharing","photo booth rentals Culver City.zip")</f>
        <v>photo booth rentals Culver City.zip</v>
      </c>
    </row>
    <row r="326" ht="112.5" customHeight="1">
      <c r="A326" s="2" t="s">
        <v>466</v>
      </c>
      <c r="B326" s="2" t="s">
        <v>545</v>
      </c>
      <c r="C326" s="1" t="str">
        <f>HYPERLINK("https://drive.google.com/file/d/13wqi2-fT1EnhsqHsdjlLeYC3x8ufxAuk/view?usp=sharing", IMAGE("https://api.qrserver.com/v1/create-qr-code/?size=150x150&amp;data=https://drive.google.com/file/d/13wqi2-fT1EnhsqHsdjlLeYC3x8ufxAuk/view?usp=sharing",1))</f>
        <v/>
      </c>
      <c r="D326" s="3" t="s">
        <v>546</v>
      </c>
      <c r="E326" s="1" t="str">
        <f>HYPERLINK("https://drive.google.com/file/d/13wqi2-fT1EnhsqHsdjlLeYC3x8ufxAuk/view?usp=sharing","photo booth rentals Culver City.epub")</f>
        <v>photo booth rentals Culver City.epub</v>
      </c>
    </row>
    <row r="327" ht="112.5" customHeight="1">
      <c r="A327" s="2" t="s">
        <v>460</v>
      </c>
      <c r="B327" s="2" t="s">
        <v>493</v>
      </c>
      <c r="C327" s="1" t="str">
        <f>HYPERLINK("https://drive.google.com/file/d/1NXS0KkVTuuKJEcdx9R7sm-44OetoePuc/view?usp=sharing", IMAGE("https://api.qrserver.com/v1/create-qr-code/?size=150x150&amp;data=https://drive.google.com/file/d/1NXS0KkVTuuKJEcdx9R7sm-44OetoePuc/view?usp=sharing",1))</f>
        <v/>
      </c>
      <c r="D327" s="3" t="s">
        <v>547</v>
      </c>
      <c r="E327" s="1" t="str">
        <f>HYPERLINK("https://drive.google.com/file/d/1NXS0KkVTuuKJEcdx9R7sm-44OetoePuc/view?usp=sharing","photobooth rental Culver City.odt")</f>
        <v>photobooth rental Culver City.odt</v>
      </c>
    </row>
    <row r="328" ht="112.5" customHeight="1">
      <c r="A328" s="2" t="s">
        <v>463</v>
      </c>
      <c r="B328" s="2" t="s">
        <v>495</v>
      </c>
      <c r="C328" s="1" t="str">
        <f>HYPERLINK("https://drive.google.com/file/d/14QxluLAEDXNz5aPbVF8yi1b2klhVn-Wj/view?usp=sharing", IMAGE("https://api.qrserver.com/v1/create-qr-code/?size=150x150&amp;data=https://drive.google.com/file/d/14QxluLAEDXNz5aPbVF8yi1b2klhVn-Wj/view?usp=sharing",1))</f>
        <v/>
      </c>
      <c r="D328" s="3" t="s">
        <v>548</v>
      </c>
      <c r="E328" s="1" t="str">
        <f>HYPERLINK("https://drive.google.com/file/d/14QxluLAEDXNz5aPbVF8yi1b2klhVn-Wj/view?usp=sharing","photobooth rental Culver City.zip")</f>
        <v>photobooth rental Culver City.zip</v>
      </c>
    </row>
    <row r="329" ht="112.5" customHeight="1">
      <c r="A329" s="2" t="s">
        <v>466</v>
      </c>
      <c r="B329" s="2" t="s">
        <v>497</v>
      </c>
      <c r="C329" s="1" t="str">
        <f>HYPERLINK("https://drive.google.com/file/d/1t-qynJ8TxXgmKvi4m8CvBygJU_LmKy_0/view?usp=sharing", IMAGE("https://api.qrserver.com/v1/create-qr-code/?size=150x150&amp;data=https://drive.google.com/file/d/1t-qynJ8TxXgmKvi4m8CvBygJU_LmKy_0/view?usp=sharing",1))</f>
        <v/>
      </c>
      <c r="D329" s="3" t="s">
        <v>549</v>
      </c>
      <c r="E329" s="1" t="str">
        <f>HYPERLINK("https://drive.google.com/file/d/1t-qynJ8TxXgmKvi4m8CvBygJU_LmKy_0/view?usp=sharing","photobooth rental Culver City.epub")</f>
        <v>photobooth rental Culver City.epub</v>
      </c>
    </row>
    <row r="330" ht="112.5" customHeight="1">
      <c r="A330" s="2" t="s">
        <v>460</v>
      </c>
      <c r="B330" s="2" t="s">
        <v>550</v>
      </c>
      <c r="C330" s="1" t="str">
        <f>HYPERLINK("https://drive.google.com/file/d/1GYbJPUMioscnZljVrtp6_ReNNHR6c6Db/view?usp=sharing", IMAGE("https://api.qrserver.com/v1/create-qr-code/?size=150x150&amp;data=https://drive.google.com/file/d/1GYbJPUMioscnZljVrtp6_ReNNHR6c6Db/view?usp=sharing",1))</f>
        <v/>
      </c>
      <c r="D330" s="3" t="s">
        <v>551</v>
      </c>
      <c r="E330" s="1" t="str">
        <f>HYPERLINK("https://drive.google.com/file/d/1GYbJPUMioscnZljVrtp6_ReNNHR6c6Db/view?usp=sharing","renting a photo booth in Culver City.odt")</f>
        <v>renting a photo booth in Culver City.odt</v>
      </c>
    </row>
    <row r="331" ht="112.5" customHeight="1">
      <c r="A331" s="2" t="s">
        <v>463</v>
      </c>
      <c r="B331" s="2" t="s">
        <v>552</v>
      </c>
      <c r="C331" s="1" t="str">
        <f>HYPERLINK("https://drive.google.com/file/d/1NWyQlW8t4hxjyjSbuS242fwS9UE-iZPp/view?usp=sharing", IMAGE("https://api.qrserver.com/v1/create-qr-code/?size=150x150&amp;data=https://drive.google.com/file/d/1NWyQlW8t4hxjyjSbuS242fwS9UE-iZPp/view?usp=sharing",1))</f>
        <v/>
      </c>
      <c r="D331" s="3" t="s">
        <v>553</v>
      </c>
      <c r="E331" s="1" t="str">
        <f>HYPERLINK("https://drive.google.com/file/d/1NWyQlW8t4hxjyjSbuS242fwS9UE-iZPp/view?usp=sharing","renting a photo booth in Culver City.zip")</f>
        <v>renting a photo booth in Culver City.zip</v>
      </c>
    </row>
    <row r="332" ht="112.5" customHeight="1">
      <c r="A332" s="2" t="s">
        <v>466</v>
      </c>
      <c r="B332" s="2" t="s">
        <v>554</v>
      </c>
      <c r="C332" s="1" t="str">
        <f>HYPERLINK("https://drive.google.com/file/d/1Z8YxC1E1t9o04EAcOqmdOGZ0jN1hu0It/view?usp=sharing", IMAGE("https://api.qrserver.com/v1/create-qr-code/?size=150x150&amp;data=https://drive.google.com/file/d/1Z8YxC1E1t9o04EAcOqmdOGZ0jN1hu0It/view?usp=sharing",1))</f>
        <v/>
      </c>
      <c r="D332" s="3" t="s">
        <v>555</v>
      </c>
      <c r="E332" s="1" t="str">
        <f>HYPERLINK("https://drive.google.com/file/d/1Z8YxC1E1t9o04EAcOqmdOGZ0jN1hu0It/view?usp=sharing","renting a photo booth in Culver City.epub")</f>
        <v>renting a photo booth in Culver City.epub</v>
      </c>
    </row>
    <row r="333" ht="112.5" customHeight="1">
      <c r="A333" s="2" t="s">
        <v>460</v>
      </c>
      <c r="B333" s="2" t="s">
        <v>556</v>
      </c>
      <c r="C333" s="1" t="str">
        <f>HYPERLINK("https://drive.google.com/file/d/1iaGqbwvKNm7YAlaN582sxTR2RnDq5E1a/view?usp=sharing", IMAGE("https://api.qrserver.com/v1/create-qr-code/?size=150x150&amp;data=https://drive.google.com/file/d/1iaGqbwvKNm7YAlaN582sxTR2RnDq5E1a/view?usp=sharing",1))</f>
        <v/>
      </c>
      <c r="D333" s="3" t="s">
        <v>557</v>
      </c>
      <c r="E333" s="1" t="str">
        <f>HYPERLINK("https://drive.google.com/file/d/1iaGqbwvKNm7YAlaN582sxTR2RnDq5E1a/view?usp=sharing","rent a photobooth Culver City.odt")</f>
        <v>rent a photobooth Culver City.odt</v>
      </c>
    </row>
    <row r="334" ht="112.5" customHeight="1">
      <c r="A334" s="2" t="s">
        <v>463</v>
      </c>
      <c r="B334" s="2" t="s">
        <v>558</v>
      </c>
      <c r="C334" s="1" t="str">
        <f>HYPERLINK("https://drive.google.com/file/d/1Nymym2PbGKjTr6YW57DtNQBz5nX1iDIe/view?usp=sharing", IMAGE("https://api.qrserver.com/v1/create-qr-code/?size=150x150&amp;data=https://drive.google.com/file/d/1Nymym2PbGKjTr6YW57DtNQBz5nX1iDIe/view?usp=sharing",1))</f>
        <v/>
      </c>
      <c r="D334" s="3" t="s">
        <v>559</v>
      </c>
      <c r="E334" s="1" t="str">
        <f>HYPERLINK("https://drive.google.com/file/d/1Nymym2PbGKjTr6YW57DtNQBz5nX1iDIe/view?usp=sharing","rent a photobooth Culver City.zip")</f>
        <v>rent a photobooth Culver City.zip</v>
      </c>
    </row>
    <row r="335" ht="112.5" customHeight="1">
      <c r="A335" s="2" t="s">
        <v>466</v>
      </c>
      <c r="B335" s="2" t="s">
        <v>560</v>
      </c>
      <c r="C335" s="1" t="str">
        <f>HYPERLINK("https://drive.google.com/file/d/1jXQVyE8z21nhQei3nEOieadapFy0rjkO/view?usp=sharing", IMAGE("https://api.qrserver.com/v1/create-qr-code/?size=150x150&amp;data=https://drive.google.com/file/d/1jXQVyE8z21nhQei3nEOieadapFy0rjkO/view?usp=sharing",1))</f>
        <v/>
      </c>
      <c r="D335" s="3" t="s">
        <v>561</v>
      </c>
      <c r="E335" s="1" t="str">
        <f>HYPERLINK("https://drive.google.com/file/d/1jXQVyE8z21nhQei3nEOieadapFy0rjkO/view?usp=sharing","rent a photobooth Culver City.epub")</f>
        <v>rent a photobooth Culver City.epub</v>
      </c>
    </row>
    <row r="336" ht="112.5" customHeight="1">
      <c r="A336" s="2" t="s">
        <v>460</v>
      </c>
      <c r="B336" s="2" t="s">
        <v>562</v>
      </c>
      <c r="C336" s="1" t="str">
        <f>HYPERLINK("https://drive.google.com/file/d/1uYU8sW_zsbe2U2ZkS8qT5K45OUH66sfB/view?usp=sharing", IMAGE("https://api.qrserver.com/v1/create-qr-code/?size=150x150&amp;data=https://drive.google.com/file/d/1uYU8sW_zsbe2U2ZkS8qT5K45OUH66sfB/view?usp=sharing",1))</f>
        <v/>
      </c>
      <c r="D336" s="3" t="s">
        <v>563</v>
      </c>
      <c r="E336" s="1" t="str">
        <f>HYPERLINK("https://drive.google.com/file/d/1uYU8sW_zsbe2U2ZkS8qT5K45OUH66sfB/view?usp=sharing","photo booth rental package Culver City.odt")</f>
        <v>photo booth rental package Culver City.odt</v>
      </c>
    </row>
    <row r="337" ht="112.5" customHeight="1">
      <c r="A337" s="2" t="s">
        <v>463</v>
      </c>
      <c r="B337" s="2" t="s">
        <v>564</v>
      </c>
      <c r="C337" s="1" t="str">
        <f>HYPERLINK("https://drive.google.com/file/d/1AZpUnKLBX1Hvsm1RP92LcaW7168X9kSr/view?usp=sharing", IMAGE("https://api.qrserver.com/v1/create-qr-code/?size=150x150&amp;data=https://drive.google.com/file/d/1AZpUnKLBX1Hvsm1RP92LcaW7168X9kSr/view?usp=sharing",1))</f>
        <v/>
      </c>
      <c r="D337" s="3" t="s">
        <v>565</v>
      </c>
      <c r="E337" s="1" t="str">
        <f>HYPERLINK("https://drive.google.com/file/d/1AZpUnKLBX1Hvsm1RP92LcaW7168X9kSr/view?usp=sharing","photo booth rental package Culver City.zip")</f>
        <v>photo booth rental package Culver City.zip</v>
      </c>
    </row>
    <row r="338" ht="112.5" customHeight="1">
      <c r="A338" s="2" t="s">
        <v>466</v>
      </c>
      <c r="B338" s="2" t="s">
        <v>566</v>
      </c>
      <c r="C338" s="1" t="str">
        <f>HYPERLINK("https://drive.google.com/file/d/18p1PpzyLz0Ljj5ViJErNx_cZySCHfqkz/view?usp=sharing", IMAGE("https://api.qrserver.com/v1/create-qr-code/?size=150x150&amp;data=https://drive.google.com/file/d/18p1PpzyLz0Ljj5ViJErNx_cZySCHfqkz/view?usp=sharing",1))</f>
        <v/>
      </c>
      <c r="D338" s="3" t="s">
        <v>567</v>
      </c>
      <c r="E338" s="1" t="str">
        <f>HYPERLINK("https://drive.google.com/file/d/18p1PpzyLz0Ljj5ViJErNx_cZySCHfqkz/view?usp=sharing","photo booth rental package Culver City.epub")</f>
        <v>photo booth rental package Culver City.epub</v>
      </c>
    </row>
    <row r="339" ht="112.5" customHeight="1">
      <c r="A339" s="2" t="s">
        <v>460</v>
      </c>
      <c r="B339" s="2" t="s">
        <v>568</v>
      </c>
      <c r="C339" s="1" t="str">
        <f>HYPERLINK("https://drive.google.com/file/d/1C21ILXmkNQXDpdq2El6ZQvYk2IAJya_j/view?usp=sharing", IMAGE("https://api.qrserver.com/v1/create-qr-code/?size=150x150&amp;data=https://drive.google.com/file/d/1C21ILXmkNQXDpdq2El6ZQvYk2IAJya_j/view?usp=sharing",1))</f>
        <v/>
      </c>
      <c r="D339" s="3" t="s">
        <v>569</v>
      </c>
      <c r="E339" s="1" t="str">
        <f>HYPERLINK("https://drive.google.com/file/d/1C21ILXmkNQXDpdq2El6ZQvYk2IAJya_j/view?usp=sharing","photobooth for rent Culver City.odt")</f>
        <v>photobooth for rent Culver City.odt</v>
      </c>
    </row>
    <row r="340" ht="112.5" customHeight="1">
      <c r="A340" s="2" t="s">
        <v>463</v>
      </c>
      <c r="B340" s="2" t="s">
        <v>570</v>
      </c>
      <c r="C340" s="1" t="str">
        <f>HYPERLINK("https://drive.google.com/file/d/1d1mBJGsqetJDL-Oejxd2RDvWvUx5Fok0/view?usp=sharing", IMAGE("https://api.qrserver.com/v1/create-qr-code/?size=150x150&amp;data=https://drive.google.com/file/d/1d1mBJGsqetJDL-Oejxd2RDvWvUx5Fok0/view?usp=sharing",1))</f>
        <v/>
      </c>
      <c r="D340" s="3" t="s">
        <v>571</v>
      </c>
      <c r="E340" s="1" t="str">
        <f>HYPERLINK("https://drive.google.com/file/d/1d1mBJGsqetJDL-Oejxd2RDvWvUx5Fok0/view?usp=sharing","photobooth for rent Culver City.zip")</f>
        <v>photobooth for rent Culver City.zip</v>
      </c>
    </row>
    <row r="341" ht="112.5" customHeight="1">
      <c r="A341" s="2" t="s">
        <v>466</v>
      </c>
      <c r="B341" s="2" t="s">
        <v>572</v>
      </c>
      <c r="C341" s="1" t="str">
        <f>HYPERLINK("https://drive.google.com/file/d/1wEF9js9exhoc596G6p-7tVN3w0n-XBgq/view?usp=sharing", IMAGE("https://api.qrserver.com/v1/create-qr-code/?size=150x150&amp;data=https://drive.google.com/file/d/1wEF9js9exhoc596G6p-7tVN3w0n-XBgq/view?usp=sharing",1))</f>
        <v/>
      </c>
      <c r="D341" s="3" t="s">
        <v>573</v>
      </c>
      <c r="E341" s="1" t="str">
        <f>HYPERLINK("https://drive.google.com/file/d/1wEF9js9exhoc596G6p-7tVN3w0n-XBgq/view?usp=sharing","photobooth for rent Culver City.epub")</f>
        <v>photobooth for rent Culver City.epub</v>
      </c>
    </row>
    <row r="342" ht="112.5" customHeight="1">
      <c r="A342" s="2" t="s">
        <v>460</v>
      </c>
      <c r="B342" s="2" t="s">
        <v>574</v>
      </c>
      <c r="C342" s="1" t="str">
        <f>HYPERLINK("https://drive.google.com/file/d/1aENATfn6_eb3fmFwoKxW-ZYlz6KH26Lo/view?usp=sharing", IMAGE("https://api.qrserver.com/v1/create-qr-code/?size=150x150&amp;data=https://drive.google.com/file/d/1aENATfn6_eb3fmFwoKxW-ZYlz6KH26Lo/view?usp=sharing",1))</f>
        <v/>
      </c>
      <c r="D342" s="3" t="s">
        <v>575</v>
      </c>
      <c r="E342" s="1" t="str">
        <f>HYPERLINK("https://drive.google.com/file/d/1aENATfn6_eb3fmFwoKxW-ZYlz6KH26Lo/view?usp=sharing","photo booths rent Culver City.odt")</f>
        <v>photo booths rent Culver City.odt</v>
      </c>
    </row>
    <row r="343" ht="112.5" customHeight="1">
      <c r="A343" s="2" t="s">
        <v>463</v>
      </c>
      <c r="B343" s="2" t="s">
        <v>576</v>
      </c>
      <c r="C343" s="1" t="str">
        <f>HYPERLINK("https://drive.google.com/file/d/1jFKHeOCIeajM04nDJeFjAvWQR_zOzi8U/view?usp=sharing", IMAGE("https://api.qrserver.com/v1/create-qr-code/?size=150x150&amp;data=https://drive.google.com/file/d/1jFKHeOCIeajM04nDJeFjAvWQR_zOzi8U/view?usp=sharing",1))</f>
        <v/>
      </c>
      <c r="D343" s="3" t="s">
        <v>577</v>
      </c>
      <c r="E343" s="1" t="str">
        <f>HYPERLINK("https://drive.google.com/file/d/1jFKHeOCIeajM04nDJeFjAvWQR_zOzi8U/view?usp=sharing","photo booths rent Culver City.zip")</f>
        <v>photo booths rent Culver City.zip</v>
      </c>
    </row>
    <row r="344" ht="112.5" customHeight="1">
      <c r="A344" s="2" t="s">
        <v>466</v>
      </c>
      <c r="B344" s="2" t="s">
        <v>578</v>
      </c>
      <c r="C344" s="1" t="str">
        <f>HYPERLINK("https://drive.google.com/file/d/1G_i2CvZ3mgGyByUmKIwVaD_A-XF9UZOI/view?usp=sharing", IMAGE("https://api.qrserver.com/v1/create-qr-code/?size=150x150&amp;data=https://drive.google.com/file/d/1G_i2CvZ3mgGyByUmKIwVaD_A-XF9UZOI/view?usp=sharing",1))</f>
        <v/>
      </c>
      <c r="D344" s="3" t="s">
        <v>579</v>
      </c>
      <c r="E344" s="1" t="str">
        <f>HYPERLINK("https://drive.google.com/file/d/1G_i2CvZ3mgGyByUmKIwVaD_A-XF9UZOI/view?usp=sharing","photo booths rent Culver City.epub")</f>
        <v>photo booths rent Culver City.epub</v>
      </c>
    </row>
    <row r="345" ht="112.5" customHeight="1">
      <c r="A345" s="2" t="s">
        <v>246</v>
      </c>
      <c r="B345" s="2" t="s">
        <v>381</v>
      </c>
      <c r="C345" s="1" t="str">
        <f>HYPERLINK("https://drive.google.com/file/d/10dGPXJZIAQxSRWel1mLjIRMh8Tl_8kHF/view?usp=sharing", IMAGE("https://api.qrserver.com/v1/create-qr-code/?size=150x150&amp;data=https://drive.google.com/file/d/10dGPXJZIAQxSRWel1mLjIRMh8Tl_8kHF/view?usp=sharing",1))</f>
        <v/>
      </c>
      <c r="D345" s="3" t="s">
        <v>580</v>
      </c>
      <c r="E345" s="1" t="str">
        <f>HYPERLINK("https://drive.google.com/file/d/10dGPXJZIAQxSRWel1mLjIRMh8Tl_8kHF/view?usp=sharing","open air photo booth rental in Culver City.pdf")</f>
        <v>open air photo booth rental in Culver City.pdf</v>
      </c>
    </row>
    <row r="346" ht="112.5" customHeight="1">
      <c r="A346" s="2" t="s">
        <v>581</v>
      </c>
      <c r="B346" s="2" t="s">
        <v>582</v>
      </c>
      <c r="C346" s="1" t="str">
        <f>HYPERLINK("https://docs.google.com/presentation/d/123fWwT6akXgRTNQ2d64wFQyEYctIpeiF/edit?usp=sharing&amp;ouid=115602453726005426174&amp;rtpof=true&amp;sd=true", IMAGE("https://api.qrserver.com/v1/create-qr-code/?size=150x150&amp;data=https://docs.google.com/presentation/d/123fWwT6akXgRTNQ2d64wFQyEYctIpeiF/edit?usp=sharing&amp;ouid=115602453726005426174&amp;rtpof=true&amp;sd=true",1))</f>
        <v/>
      </c>
      <c r="D346" s="3" t="s">
        <v>583</v>
      </c>
      <c r="E346" s="1" t="str">
        <f>HYPERLINK("https://docs.google.com/presentation/d/123fWwT6akXgRTNQ2d64wFQyEYctIpeiF/edit?usp=sharing&amp;ouid=115602453726005426174&amp;rtpof=true&amp;sd=true","open air photo booth rental in Culver City.pptx")</f>
        <v>open air photo booth rental in Culver City.pptx</v>
      </c>
    </row>
    <row r="347" ht="112.5" customHeight="1">
      <c r="A347" s="2" t="s">
        <v>584</v>
      </c>
      <c r="B347" s="2" t="s">
        <v>585</v>
      </c>
      <c r="C347" s="1" t="str">
        <f>HYPERLINK("https://drive.google.com/file/d/1Pomrfc6IhWWOVF6MEVTAhrbZsSLzokAd/view?usp=sharing", IMAGE("https://api.qrserver.com/v1/create-qr-code/?size=150x150&amp;data=https://drive.google.com/file/d/1Pomrfc6IhWWOVF6MEVTAhrbZsSLzokAd/view?usp=sharing",1))</f>
        <v/>
      </c>
      <c r="D347" s="3" t="s">
        <v>586</v>
      </c>
      <c r="E347" s="1" t="str">
        <f>HYPERLINK("https://drive.google.com/file/d/1Pomrfc6IhWWOVF6MEVTAhrbZsSLzokAd/view?usp=sharing","open air photo booth rental in Culver City.odp")</f>
        <v>open air photo booth rental in Culver City.odp</v>
      </c>
    </row>
    <row r="348" ht="112.5" customHeight="1">
      <c r="A348" s="2" t="s">
        <v>304</v>
      </c>
      <c r="B348" s="2" t="s">
        <v>305</v>
      </c>
      <c r="C348" s="1" t="str">
        <f>HYPERLINK("https://drive.google.com/file/d/1QfG4bHQJmvFHYJ5kQIr5Zt1BksSRYvVm/view?usp=sharing", IMAGE("https://api.qrserver.com/v1/create-qr-code/?size=150x150&amp;data=https://drive.google.com/file/d/1QfG4bHQJmvFHYJ5kQIr5Zt1BksSRYvVm/view?usp=sharing",1))</f>
        <v/>
      </c>
      <c r="D348" s="3" t="s">
        <v>587</v>
      </c>
      <c r="E348" s="1" t="str">
        <f>HYPERLINK("https://drive.google.com/file/d/1QfG4bHQJmvFHYJ5kQIr5Zt1BksSRYvVm/view?usp=sharing","open air photo booth rental in Culver City.txt")</f>
        <v>open air photo booth rental in Culver City.txt</v>
      </c>
    </row>
  </sheetData>
  <mergeCells count="1">
    <mergeCell ref="A1:Z1"/>
  </mergeCells>
  <hyperlinks>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 r:id="rId22" ref="D22"/>
    <hyperlink r:id="rId23" ref="D23"/>
    <hyperlink r:id="rId24" ref="D24"/>
    <hyperlink r:id="rId25" ref="D25"/>
    <hyperlink r:id="rId26" ref="D26"/>
    <hyperlink r:id="rId27" ref="D27"/>
    <hyperlink r:id="rId28" ref="D28"/>
    <hyperlink r:id="rId29" ref="D29"/>
    <hyperlink r:id="rId30" ref="D30"/>
    <hyperlink r:id="rId31" ref="D31"/>
    <hyperlink r:id="rId32" ref="D32"/>
    <hyperlink r:id="rId33" ref="D33"/>
    <hyperlink r:id="rId34" ref="D34"/>
    <hyperlink r:id="rId35" ref="D35"/>
    <hyperlink r:id="rId36" ref="D36"/>
    <hyperlink r:id="rId37" ref="D37"/>
    <hyperlink r:id="rId38" ref="D38"/>
    <hyperlink r:id="rId39" ref="D39"/>
    <hyperlink r:id="rId40" ref="D40"/>
    <hyperlink r:id="rId41" ref="D41"/>
    <hyperlink r:id="rId42" ref="D42"/>
    <hyperlink r:id="rId43" ref="D43"/>
    <hyperlink r:id="rId44" ref="D44"/>
    <hyperlink r:id="rId45" ref="D45"/>
    <hyperlink r:id="rId46" location="gid=0" ref="D46"/>
    <hyperlink r:id="rId47" location="gid=1524490908" ref="D47"/>
    <hyperlink r:id="rId48" location="gid=1786113809" ref="D48"/>
    <hyperlink r:id="rId49" location="gid=1950382978" ref="D49"/>
    <hyperlink r:id="rId50" location="gid=2080543558" ref="D50"/>
    <hyperlink r:id="rId51" ref="D51"/>
    <hyperlink r:id="rId52" ref="D52"/>
    <hyperlink r:id="rId53" ref="D53"/>
    <hyperlink r:id="rId54" ref="D54"/>
    <hyperlink r:id="rId55" ref="D55"/>
    <hyperlink r:id="rId56" ref="D56"/>
    <hyperlink r:id="rId57" ref="D57"/>
    <hyperlink r:id="rId58" ref="D58"/>
    <hyperlink r:id="rId59" ref="D59"/>
    <hyperlink r:id="rId60" ref="D60"/>
    <hyperlink r:id="rId61" ref="D61"/>
    <hyperlink r:id="rId62" ref="D62"/>
    <hyperlink r:id="rId63" ref="D63"/>
    <hyperlink r:id="rId64" ref="D64"/>
    <hyperlink r:id="rId65" ref="D65"/>
    <hyperlink r:id="rId66" ref="D66"/>
    <hyperlink r:id="rId67" ref="D67"/>
    <hyperlink r:id="rId68" ref="D68"/>
    <hyperlink r:id="rId69" ref="D69"/>
    <hyperlink r:id="rId70" ref="D70"/>
    <hyperlink r:id="rId71" ref="D71"/>
    <hyperlink r:id="rId72" ref="D72"/>
    <hyperlink r:id="rId73" ref="D73"/>
    <hyperlink r:id="rId74" ref="D74"/>
    <hyperlink r:id="rId75" ref="D75"/>
    <hyperlink r:id="rId76" ref="D76"/>
    <hyperlink r:id="rId77" ref="D77"/>
    <hyperlink r:id="rId78" ref="D78"/>
    <hyperlink r:id="rId79" ref="D79"/>
    <hyperlink r:id="rId80" ref="D80"/>
    <hyperlink r:id="rId81" ref="D81"/>
    <hyperlink r:id="rId82" ref="D82"/>
    <hyperlink r:id="rId83" ref="D83"/>
    <hyperlink r:id="rId84" ref="D84"/>
    <hyperlink r:id="rId85" ref="D85"/>
    <hyperlink r:id="rId86" ref="D86"/>
    <hyperlink r:id="rId87" ref="D87"/>
    <hyperlink r:id="rId88" ref="D88"/>
    <hyperlink r:id="rId89" ref="D89"/>
    <hyperlink r:id="rId90" ref="D90"/>
    <hyperlink r:id="rId91" ref="D91"/>
    <hyperlink r:id="rId92" ref="D92"/>
    <hyperlink r:id="rId93" ref="D93"/>
    <hyperlink r:id="rId94" ref="D94"/>
    <hyperlink r:id="rId95" ref="D95"/>
    <hyperlink r:id="rId96" ref="D96"/>
    <hyperlink r:id="rId97" ref="D97"/>
    <hyperlink r:id="rId98" ref="D98"/>
    <hyperlink r:id="rId99" ref="D99"/>
    <hyperlink r:id="rId100" ref="D100"/>
    <hyperlink r:id="rId101" ref="D101"/>
    <hyperlink r:id="rId102" ref="D102"/>
    <hyperlink r:id="rId103" ref="D103"/>
    <hyperlink r:id="rId104" ref="D104"/>
    <hyperlink r:id="rId105" ref="D105"/>
    <hyperlink r:id="rId106" ref="D106"/>
    <hyperlink r:id="rId107" ref="D107"/>
    <hyperlink r:id="rId108" ref="D108"/>
    <hyperlink r:id="rId109" ref="D109"/>
    <hyperlink r:id="rId110" ref="D110"/>
    <hyperlink r:id="rId111" ref="D111"/>
    <hyperlink r:id="rId112" ref="D112"/>
    <hyperlink r:id="rId113" ref="D113"/>
    <hyperlink r:id="rId114" ref="D114"/>
    <hyperlink r:id="rId115" ref="D115"/>
    <hyperlink r:id="rId116" ref="D116"/>
    <hyperlink r:id="rId117" ref="D117"/>
    <hyperlink r:id="rId118" ref="D118"/>
    <hyperlink r:id="rId119" ref="D119"/>
    <hyperlink r:id="rId120" ref="D120"/>
    <hyperlink r:id="rId121" ref="D121"/>
    <hyperlink r:id="rId122" ref="D122"/>
    <hyperlink r:id="rId123" ref="D123"/>
    <hyperlink r:id="rId124" ref="D124"/>
    <hyperlink r:id="rId125" ref="D125"/>
    <hyperlink r:id="rId126" ref="D126"/>
    <hyperlink r:id="rId127" ref="D127"/>
    <hyperlink r:id="rId128" ref="D128"/>
    <hyperlink r:id="rId129" ref="D129"/>
    <hyperlink r:id="rId130" ref="D130"/>
    <hyperlink r:id="rId131" ref="D131"/>
    <hyperlink r:id="rId132" ref="D132"/>
    <hyperlink r:id="rId133" ref="D133"/>
    <hyperlink r:id="rId134" ref="D134"/>
    <hyperlink r:id="rId135" ref="D135"/>
    <hyperlink r:id="rId136" ref="D136"/>
    <hyperlink r:id="rId137" ref="D137"/>
    <hyperlink r:id="rId138" ref="D138"/>
    <hyperlink r:id="rId139" ref="D139"/>
    <hyperlink r:id="rId140" ref="D140"/>
    <hyperlink r:id="rId141" ref="D141"/>
    <hyperlink r:id="rId142" ref="D142"/>
    <hyperlink r:id="rId143" ref="D143"/>
    <hyperlink r:id="rId144" ref="D144"/>
    <hyperlink r:id="rId145" ref="D145"/>
    <hyperlink r:id="rId146" ref="D146"/>
    <hyperlink r:id="rId147" ref="D147"/>
    <hyperlink r:id="rId148" ref="D148"/>
    <hyperlink r:id="rId149" ref="D149"/>
    <hyperlink r:id="rId150" ref="D150"/>
    <hyperlink r:id="rId151" ref="D151"/>
    <hyperlink r:id="rId152" ref="D152"/>
    <hyperlink r:id="rId153" ref="D153"/>
    <hyperlink r:id="rId154" ref="D154"/>
    <hyperlink r:id="rId155" ref="D155"/>
    <hyperlink r:id="rId156" ref="D156"/>
    <hyperlink r:id="rId157" ref="D157"/>
    <hyperlink r:id="rId158" ref="D158"/>
    <hyperlink r:id="rId159" ref="D159"/>
    <hyperlink r:id="rId160" ref="D160"/>
    <hyperlink r:id="rId161" ref="D161"/>
    <hyperlink r:id="rId162" ref="D162"/>
    <hyperlink r:id="rId163" ref="D163"/>
    <hyperlink r:id="rId164" ref="D164"/>
    <hyperlink r:id="rId165" ref="D165"/>
    <hyperlink r:id="rId166" ref="D166"/>
    <hyperlink r:id="rId167" ref="D167"/>
    <hyperlink r:id="rId168" ref="D168"/>
    <hyperlink r:id="rId169" ref="D169"/>
    <hyperlink r:id="rId170" ref="D170"/>
    <hyperlink r:id="rId171" ref="D171"/>
    <hyperlink r:id="rId172" ref="D172"/>
    <hyperlink r:id="rId173" ref="D173"/>
    <hyperlink r:id="rId174" ref="D174"/>
    <hyperlink r:id="rId175" ref="D175"/>
    <hyperlink r:id="rId176" ref="D176"/>
    <hyperlink r:id="rId177" ref="D177"/>
    <hyperlink r:id="rId178" ref="D178"/>
    <hyperlink r:id="rId179" ref="D179"/>
    <hyperlink r:id="rId180" ref="D180"/>
    <hyperlink r:id="rId181" ref="D181"/>
    <hyperlink r:id="rId182" ref="D182"/>
    <hyperlink r:id="rId183" ref="D183"/>
    <hyperlink r:id="rId184" ref="D184"/>
    <hyperlink r:id="rId185" ref="D185"/>
    <hyperlink r:id="rId186" ref="D186"/>
    <hyperlink r:id="rId187" ref="D187"/>
    <hyperlink r:id="rId188" ref="D188"/>
    <hyperlink r:id="rId189" ref="D189"/>
    <hyperlink r:id="rId190" ref="D190"/>
    <hyperlink r:id="rId191" ref="D191"/>
    <hyperlink r:id="rId192" ref="D192"/>
    <hyperlink r:id="rId193" ref="D193"/>
    <hyperlink r:id="rId194" ref="D194"/>
    <hyperlink r:id="rId195" ref="D195"/>
    <hyperlink r:id="rId196" ref="D196"/>
    <hyperlink r:id="rId197" ref="D197"/>
    <hyperlink r:id="rId198" ref="D198"/>
    <hyperlink r:id="rId199" ref="D199"/>
    <hyperlink r:id="rId200" ref="D200"/>
    <hyperlink r:id="rId201" ref="D201"/>
    <hyperlink r:id="rId202" ref="D202"/>
    <hyperlink r:id="rId203" ref="D203"/>
    <hyperlink r:id="rId204" ref="D204"/>
    <hyperlink r:id="rId205" ref="D205"/>
    <hyperlink r:id="rId206" ref="D206"/>
    <hyperlink r:id="rId207" ref="D207"/>
    <hyperlink r:id="rId208" ref="D208"/>
    <hyperlink r:id="rId209" ref="D209"/>
    <hyperlink r:id="rId210" ref="D210"/>
    <hyperlink r:id="rId211" ref="D211"/>
    <hyperlink r:id="rId212" ref="D212"/>
    <hyperlink r:id="rId213" ref="D213"/>
    <hyperlink r:id="rId214" ref="D214"/>
    <hyperlink r:id="rId215" ref="D215"/>
    <hyperlink r:id="rId216" ref="D216"/>
    <hyperlink r:id="rId217" ref="D217"/>
    <hyperlink r:id="rId218" ref="D218"/>
    <hyperlink r:id="rId219" ref="D219"/>
    <hyperlink r:id="rId220" ref="D220"/>
    <hyperlink r:id="rId221" ref="D221"/>
    <hyperlink r:id="rId222" ref="D222"/>
    <hyperlink r:id="rId223" ref="D223"/>
    <hyperlink r:id="rId224" ref="D224"/>
    <hyperlink r:id="rId225" ref="D225"/>
    <hyperlink r:id="rId226" ref="D226"/>
    <hyperlink r:id="rId227" ref="D227"/>
    <hyperlink r:id="rId228" ref="D228"/>
    <hyperlink r:id="rId229" ref="D229"/>
    <hyperlink r:id="rId230" ref="D230"/>
    <hyperlink r:id="rId231" ref="D231"/>
    <hyperlink r:id="rId232" ref="D232"/>
    <hyperlink r:id="rId233" ref="D233"/>
    <hyperlink r:id="rId234" ref="D234"/>
    <hyperlink r:id="rId235" ref="D235"/>
    <hyperlink r:id="rId236" ref="D236"/>
    <hyperlink r:id="rId237" ref="D237"/>
    <hyperlink r:id="rId238" ref="D238"/>
    <hyperlink r:id="rId239" ref="D239"/>
    <hyperlink r:id="rId240" ref="D240"/>
    <hyperlink r:id="rId241" ref="D241"/>
    <hyperlink r:id="rId242" ref="D242"/>
    <hyperlink r:id="rId243" ref="D243"/>
    <hyperlink r:id="rId244" ref="D244"/>
    <hyperlink r:id="rId245" ref="D245"/>
    <hyperlink r:id="rId246" ref="D246"/>
    <hyperlink r:id="rId247" ref="D247"/>
    <hyperlink r:id="rId248" ref="D248"/>
    <hyperlink r:id="rId249" ref="D249"/>
    <hyperlink r:id="rId250" ref="D250"/>
    <hyperlink r:id="rId251" ref="D251"/>
    <hyperlink r:id="rId252" ref="D252"/>
    <hyperlink r:id="rId253" ref="D253"/>
    <hyperlink r:id="rId254" ref="D254"/>
    <hyperlink r:id="rId255" ref="D255"/>
    <hyperlink r:id="rId256" ref="D256"/>
    <hyperlink r:id="rId257" ref="D257"/>
    <hyperlink r:id="rId258" ref="D258"/>
    <hyperlink r:id="rId259" ref="D259"/>
    <hyperlink r:id="rId260" ref="D260"/>
    <hyperlink r:id="rId261" ref="D261"/>
    <hyperlink r:id="rId262" ref="D262"/>
    <hyperlink r:id="rId263" ref="D263"/>
    <hyperlink r:id="rId264" ref="D264"/>
    <hyperlink r:id="rId265" ref="D265"/>
    <hyperlink r:id="rId266" ref="D266"/>
    <hyperlink r:id="rId267" ref="D267"/>
    <hyperlink r:id="rId268" ref="D268"/>
    <hyperlink r:id="rId269" ref="D269"/>
    <hyperlink r:id="rId270" ref="D270"/>
    <hyperlink r:id="rId271" ref="D271"/>
    <hyperlink r:id="rId272" ref="D272"/>
    <hyperlink r:id="rId273" ref="D273"/>
    <hyperlink r:id="rId274" ref="D274"/>
    <hyperlink r:id="rId275" ref="D275"/>
    <hyperlink r:id="rId276" ref="D276"/>
    <hyperlink r:id="rId277" ref="D277"/>
    <hyperlink r:id="rId278" ref="D278"/>
    <hyperlink r:id="rId279" ref="D279"/>
    <hyperlink r:id="rId280" ref="D280"/>
    <hyperlink r:id="rId281" ref="D281"/>
    <hyperlink r:id="rId282" ref="D282"/>
    <hyperlink r:id="rId283" ref="D283"/>
    <hyperlink r:id="rId284" ref="D284"/>
    <hyperlink r:id="rId285" ref="D285"/>
    <hyperlink r:id="rId286" ref="D286"/>
    <hyperlink r:id="rId287" ref="D287"/>
    <hyperlink r:id="rId288" ref="D288"/>
    <hyperlink r:id="rId289" ref="D289"/>
    <hyperlink r:id="rId290" ref="D290"/>
    <hyperlink r:id="rId291" ref="D291"/>
    <hyperlink r:id="rId292" ref="D292"/>
    <hyperlink r:id="rId293" ref="D293"/>
    <hyperlink r:id="rId294" ref="D294"/>
    <hyperlink r:id="rId295" ref="D295"/>
    <hyperlink r:id="rId296" ref="D296"/>
    <hyperlink r:id="rId297" ref="D297"/>
    <hyperlink r:id="rId298" ref="D298"/>
    <hyperlink r:id="rId299" ref="D299"/>
    <hyperlink r:id="rId300" ref="D300"/>
    <hyperlink r:id="rId301" ref="D301"/>
    <hyperlink r:id="rId302" ref="D302"/>
    <hyperlink r:id="rId303" ref="D303"/>
    <hyperlink r:id="rId304" ref="D304"/>
    <hyperlink r:id="rId305" ref="D305"/>
    <hyperlink r:id="rId306" ref="D306"/>
    <hyperlink r:id="rId307" ref="D307"/>
    <hyperlink r:id="rId308" ref="D308"/>
    <hyperlink r:id="rId309" ref="D309"/>
    <hyperlink r:id="rId310" ref="D310"/>
    <hyperlink r:id="rId311" ref="D311"/>
    <hyperlink r:id="rId312" ref="D312"/>
    <hyperlink r:id="rId313" ref="D313"/>
    <hyperlink r:id="rId314" ref="D314"/>
    <hyperlink r:id="rId315" ref="D315"/>
    <hyperlink r:id="rId316" ref="D316"/>
    <hyperlink r:id="rId317" ref="D317"/>
    <hyperlink r:id="rId318" ref="D318"/>
    <hyperlink r:id="rId319" ref="D319"/>
    <hyperlink r:id="rId320" ref="D320"/>
    <hyperlink r:id="rId321" ref="D321"/>
    <hyperlink r:id="rId322" ref="D322"/>
    <hyperlink r:id="rId323" ref="D323"/>
    <hyperlink r:id="rId324" ref="D324"/>
    <hyperlink r:id="rId325" ref="D325"/>
    <hyperlink r:id="rId326" ref="D326"/>
    <hyperlink r:id="rId327" ref="D327"/>
    <hyperlink r:id="rId328" ref="D328"/>
    <hyperlink r:id="rId329" ref="D329"/>
    <hyperlink r:id="rId330" ref="D330"/>
    <hyperlink r:id="rId331" ref="D331"/>
    <hyperlink r:id="rId332" ref="D332"/>
    <hyperlink r:id="rId333" ref="D333"/>
    <hyperlink r:id="rId334" ref="D334"/>
    <hyperlink r:id="rId335" ref="D335"/>
    <hyperlink r:id="rId336" ref="D336"/>
    <hyperlink r:id="rId337" ref="D337"/>
    <hyperlink r:id="rId338" ref="D338"/>
    <hyperlink r:id="rId339" ref="D339"/>
    <hyperlink r:id="rId340" ref="D340"/>
    <hyperlink r:id="rId341" ref="D341"/>
    <hyperlink r:id="rId342" ref="D342"/>
    <hyperlink r:id="rId343" ref="D343"/>
    <hyperlink r:id="rId344" ref="D344"/>
    <hyperlink r:id="rId345" ref="D345"/>
    <hyperlink r:id="rId346" ref="D346"/>
    <hyperlink r:id="rId347" ref="D347"/>
    <hyperlink r:id="rId348" ref="D348"/>
  </hyperlinks>
  <drawing r:id="rId349"/>
  <legacyDrawing r:id="rId35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588</v>
      </c>
      <c r="B1" s="2" t="s">
        <v>1</v>
      </c>
      <c r="C1" s="1" t="str">
        <f>HYPERLINK("https://sites.google.com/view/photobooth-rental-culver-city/culver-city-photo-booths","open air photo booth rental in Culver City")</f>
        <v>open air photo booth rental in Culver City</v>
      </c>
      <c r="D1" s="3" t="s">
        <v>2</v>
      </c>
    </row>
    <row r="2">
      <c r="A2" s="2" t="s">
        <v>588</v>
      </c>
      <c r="B2" s="2" t="s">
        <v>105</v>
      </c>
      <c r="C2" s="1" t="str">
        <f>HYPERLINK("https://drive.google.com/drive/folders/15KIqvITA1WF28XGfm7o7UHsDFE2v4vVo?usp=sharing","rental photo booths Culver City")</f>
        <v>rental photo booths Culver City</v>
      </c>
      <c r="D2" s="3" t="s">
        <v>104</v>
      </c>
    </row>
    <row r="3">
      <c r="A3" s="2" t="s">
        <v>588</v>
      </c>
      <c r="B3" s="2" t="s">
        <v>111</v>
      </c>
      <c r="C3" s="1" t="str">
        <f>HYPERLINK("https://docs.google.com/document/d/1rPtO8SAQuJ2SOciXz_j1tMGhU8AD2YkYOoApK4fhquE/edit?usp=sharing","photobooth printing Culver City")</f>
        <v>photobooth printing Culver City</v>
      </c>
      <c r="D3" s="3" t="s">
        <v>106</v>
      </c>
    </row>
    <row r="4">
      <c r="A4" s="2" t="s">
        <v>588</v>
      </c>
      <c r="B4" s="2" t="s">
        <v>117</v>
      </c>
      <c r="C4" s="1" t="str">
        <f>HYPERLINK("https://docs.google.com/document/d/1rPtO8SAQuJ2SOciXz_j1tMGhU8AD2YkYOoApK4fhquE/pub","rent photo booth Culver City")</f>
        <v>rent photo booth Culver City</v>
      </c>
      <c r="D4" s="3" t="s">
        <v>108</v>
      </c>
    </row>
    <row r="5">
      <c r="A5" s="2" t="s">
        <v>588</v>
      </c>
      <c r="B5" s="2" t="s">
        <v>128</v>
      </c>
      <c r="C5" s="1" t="str">
        <f>HYPERLINK("https://docs.google.com/document/d/1XP3FHW0TyysQceX-rU_YyBl56P07wjOXaCa4b213Sd8/edit?usp=sharing","Culver City photo booth")</f>
        <v>Culver City photo booth</v>
      </c>
      <c r="D5" s="3" t="s">
        <v>129</v>
      </c>
    </row>
    <row r="6">
      <c r="A6" s="2" t="s">
        <v>588</v>
      </c>
      <c r="B6" s="2" t="s">
        <v>134</v>
      </c>
      <c r="C6" s="1" t="str">
        <f>HYPERLINK("https://docs.google.com/document/d/1XP3FHW0TyysQceX-rU_YyBl56P07wjOXaCa4b213Sd8/pub","photobooth rental Culver City")</f>
        <v>photobooth rental Culver City</v>
      </c>
      <c r="D6" s="3" t="s">
        <v>131</v>
      </c>
    </row>
    <row r="7">
      <c r="A7" s="2" t="s">
        <v>588</v>
      </c>
      <c r="B7" s="2" t="s">
        <v>140</v>
      </c>
      <c r="C7" s="1" t="str">
        <f>HYPERLINK("https://docs.google.com/document/d/1XP3FHW0TyysQceX-rU_YyBl56P07wjOXaCa4b213Sd8/view","photo booth with backdrop Culver City")</f>
        <v>photo booth with backdrop Culver City</v>
      </c>
      <c r="D7" s="3" t="s">
        <v>133</v>
      </c>
    </row>
    <row r="8">
      <c r="A8" s="2" t="s">
        <v>588</v>
      </c>
      <c r="B8" s="2" t="s">
        <v>146</v>
      </c>
      <c r="C8" s="1" t="str">
        <f>HYPERLINK("https://docs.google.com/document/d/1ZNevY9TxVwAF_A9bGq66uu761gwXvyNKZVd2zJW-Dqw/edit?usp=sharing","renting a photo booth near Culver City")</f>
        <v>renting a photo booth near Culver City</v>
      </c>
      <c r="D8" s="3" t="s">
        <v>147</v>
      </c>
    </row>
    <row r="9">
      <c r="A9" s="2" t="s">
        <v>588</v>
      </c>
      <c r="B9" s="2" t="s">
        <v>152</v>
      </c>
      <c r="C9" s="1" t="str">
        <f>HYPERLINK("https://docs.google.com/document/d/1ZNevY9TxVwAF_A9bGq66uu761gwXvyNKZVd2zJW-Dqw/pub","photo booth rental Culver City")</f>
        <v>photo booth rental Culver City</v>
      </c>
      <c r="D9" s="3" t="s">
        <v>149</v>
      </c>
    </row>
    <row r="10">
      <c r="A10" s="2" t="s">
        <v>588</v>
      </c>
      <c r="B10" s="2" t="s">
        <v>158</v>
      </c>
      <c r="C10" s="1" t="str">
        <f>HYPERLINK("https://docs.google.com/document/d/1ZNevY9TxVwAF_A9bGq66uu761gwXvyNKZVd2zJW-Dqw/view","rental a photo booth Culver City")</f>
        <v>rental a photo booth Culver City</v>
      </c>
      <c r="D10" s="3" t="s">
        <v>151</v>
      </c>
    </row>
    <row r="11">
      <c r="A11" s="2" t="s">
        <v>588</v>
      </c>
      <c r="B11" s="2" t="s">
        <v>134</v>
      </c>
      <c r="C11" s="1" t="str">
        <f>HYPERLINK("https://docs.google.com/document/d/1fNWGaAbZ4sMbFKV7IZnwGGGezd3IFovdcj2VDT4gEaI/edit?usp=sharing","photobooth rental Culver City")</f>
        <v>photobooth rental Culver City</v>
      </c>
      <c r="D11" s="3" t="s">
        <v>164</v>
      </c>
    </row>
    <row r="12">
      <c r="A12" s="2" t="s">
        <v>588</v>
      </c>
      <c r="B12" s="2" t="s">
        <v>167</v>
      </c>
      <c r="C12" s="1" t="str">
        <f>HYPERLINK("https://docs.google.com/document/d/1fNWGaAbZ4sMbFKV7IZnwGGGezd3IFovdcj2VDT4gEaI/pub","photo booth for rent Culver City")</f>
        <v>photo booth for rent Culver City</v>
      </c>
      <c r="D12" s="3" t="s">
        <v>165</v>
      </c>
    </row>
    <row r="13">
      <c r="A13" s="2" t="s">
        <v>588</v>
      </c>
      <c r="B13" s="2" t="s">
        <v>173</v>
      </c>
      <c r="C13" s="1" t="str">
        <f>HYPERLINK("https://docs.google.com/document/d/1fNWGaAbZ4sMbFKV7IZnwGGGezd3IFovdcj2VDT4gEaI/view","renting a photo booth Culver City")</f>
        <v>renting a photo booth Culver City</v>
      </c>
      <c r="D13" s="3" t="s">
        <v>166</v>
      </c>
    </row>
    <row r="14">
      <c r="A14" s="2" t="s">
        <v>588</v>
      </c>
      <c r="B14" s="2" t="s">
        <v>152</v>
      </c>
      <c r="C14" s="1" t="str">
        <f>HYPERLINK("https://docs.google.com/document/d/1XtTfFXtRgmtYZMH_r-nKwhfasw3xK5IHxdMqGj3zmTM/edit?usp=sharing","photo booth rental Culver City")</f>
        <v>photo booth rental Culver City</v>
      </c>
      <c r="D14" s="3" t="s">
        <v>179</v>
      </c>
    </row>
    <row r="15">
      <c r="A15" s="2" t="s">
        <v>588</v>
      </c>
      <c r="B15" s="2" t="s">
        <v>182</v>
      </c>
      <c r="C15" s="1" t="str">
        <f>HYPERLINK("https://docs.google.com/document/d/1XtTfFXtRgmtYZMH_r-nKwhfasw3xK5IHxdMqGj3zmTM/pub","photo booth rentals Culver City")</f>
        <v>photo booth rentals Culver City</v>
      </c>
      <c r="D15" s="3" t="s">
        <v>180</v>
      </c>
    </row>
    <row r="16">
      <c r="A16" s="2" t="s">
        <v>588</v>
      </c>
      <c r="B16" s="2" t="s">
        <v>134</v>
      </c>
      <c r="C16" s="1" t="str">
        <f>HYPERLINK("https://docs.google.com/document/d/1XtTfFXtRgmtYZMH_r-nKwhfasw3xK5IHxdMqGj3zmTM/view","photobooth rental Culver City")</f>
        <v>photobooth rental Culver City</v>
      </c>
      <c r="D16" s="3" t="s">
        <v>181</v>
      </c>
    </row>
    <row r="17">
      <c r="A17" s="2" t="s">
        <v>588</v>
      </c>
      <c r="B17" s="2" t="s">
        <v>191</v>
      </c>
      <c r="C17" s="1" t="str">
        <f>HYPERLINK("https://docs.google.com/document/d/18Jf3ktwsC_KlLX_i3VTVUcRE5BIy1UrBqwDG4tKnd0I/edit?usp=sharing","renting a photo booth in Culver City")</f>
        <v>renting a photo booth in Culver City</v>
      </c>
      <c r="D17" s="3" t="s">
        <v>192</v>
      </c>
    </row>
    <row r="18">
      <c r="A18" s="2" t="s">
        <v>588</v>
      </c>
      <c r="B18" s="2" t="s">
        <v>197</v>
      </c>
      <c r="C18" s="1" t="str">
        <f>HYPERLINK("https://docs.google.com/document/d/18Jf3ktwsC_KlLX_i3VTVUcRE5BIy1UrBqwDG4tKnd0I/pub","rent a photobooth Culver City")</f>
        <v>rent a photobooth Culver City</v>
      </c>
      <c r="D18" s="3" t="s">
        <v>194</v>
      </c>
    </row>
    <row r="19">
      <c r="A19" s="2" t="s">
        <v>588</v>
      </c>
      <c r="B19" s="2" t="s">
        <v>203</v>
      </c>
      <c r="C19" s="1" t="str">
        <f>HYPERLINK("https://docs.google.com/document/d/18Jf3ktwsC_KlLX_i3VTVUcRE5BIy1UrBqwDG4tKnd0I/view","photo booth rental package Culver City")</f>
        <v>photo booth rental package Culver City</v>
      </c>
      <c r="D19" s="3" t="s">
        <v>196</v>
      </c>
    </row>
    <row r="20">
      <c r="A20" s="2" t="s">
        <v>588</v>
      </c>
      <c r="B20" s="2" t="s">
        <v>209</v>
      </c>
      <c r="C20" s="1" t="str">
        <f>HYPERLINK("https://docs.google.com/document/d/1_W_NIScXTw6QD0V7vfnIvczT9o5Lu5eiFTqyIFDvum0/edit?usp=sharing","photobooth for rent Culver City")</f>
        <v>photobooth for rent Culver City</v>
      </c>
      <c r="D20" s="3" t="s">
        <v>210</v>
      </c>
    </row>
    <row r="21">
      <c r="A21" s="2" t="s">
        <v>588</v>
      </c>
      <c r="B21" s="2" t="s">
        <v>215</v>
      </c>
      <c r="C21" s="1" t="str">
        <f>HYPERLINK("https://docs.google.com/document/d/1_W_NIScXTw6QD0V7vfnIvczT9o5Lu5eiFTqyIFDvum0/pub","photo booths rent Culver City")</f>
        <v>photo booths rent Culver City</v>
      </c>
      <c r="D21" s="3" t="s">
        <v>212</v>
      </c>
    </row>
  </sheetData>
  <hyperlinks>
    <hyperlink r:id="rId1" ref="D1"/>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s>
  <drawing r:id="rId2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589</v>
      </c>
      <c r="B1" s="2" t="s">
        <v>590</v>
      </c>
      <c r="C1" s="2" t="s">
        <v>591</v>
      </c>
    </row>
    <row r="2">
      <c r="A2" s="2" t="s">
        <v>1</v>
      </c>
      <c r="B2" s="2" t="s">
        <v>1</v>
      </c>
      <c r="C2" s="2" t="s">
        <v>592</v>
      </c>
      <c r="D2" s="2" t="s">
        <v>591</v>
      </c>
    </row>
    <row r="3">
      <c r="A3" s="2" t="s">
        <v>593</v>
      </c>
      <c r="B3" s="2" t="s">
        <v>594</v>
      </c>
    </row>
    <row r="4">
      <c r="A4" s="2" t="s">
        <v>595</v>
      </c>
      <c r="B4" s="2" t="s">
        <v>596</v>
      </c>
    </row>
    <row r="5">
      <c r="A5" s="2" t="s">
        <v>597</v>
      </c>
      <c r="B5" s="4" t="s">
        <v>598</v>
      </c>
    </row>
    <row r="6">
      <c r="A6" s="2" t="s">
        <v>599</v>
      </c>
      <c r="B6" s="2">
        <v>33.8952834938624</v>
      </c>
    </row>
    <row r="7">
      <c r="A7" s="2" t="s">
        <v>600</v>
      </c>
      <c r="B7" s="2">
        <v>-118.072252032517</v>
      </c>
    </row>
    <row r="8">
      <c r="A8" s="2" t="s">
        <v>589</v>
      </c>
      <c r="B8" s="2" t="s">
        <v>590</v>
      </c>
      <c r="C8" s="2" t="s">
        <v>591</v>
      </c>
    </row>
    <row r="9">
      <c r="A9" s="2" t="s">
        <v>105</v>
      </c>
      <c r="B9" s="2" t="s">
        <v>105</v>
      </c>
      <c r="C9" s="2" t="s">
        <v>601</v>
      </c>
      <c r="D9" s="2" t="s">
        <v>591</v>
      </c>
    </row>
    <row r="10">
      <c r="A10" s="2" t="s">
        <v>111</v>
      </c>
      <c r="B10" s="2" t="s">
        <v>111</v>
      </c>
      <c r="C10" s="2" t="s">
        <v>602</v>
      </c>
      <c r="D10" s="2" t="s">
        <v>591</v>
      </c>
    </row>
    <row r="11">
      <c r="A11" s="2" t="s">
        <v>117</v>
      </c>
      <c r="B11" s="2" t="s">
        <v>117</v>
      </c>
      <c r="C11" s="2" t="s">
        <v>603</v>
      </c>
      <c r="D11" s="2" t="s">
        <v>591</v>
      </c>
    </row>
    <row r="12">
      <c r="A12" s="2" t="s">
        <v>589</v>
      </c>
      <c r="B12" s="2" t="s">
        <v>590</v>
      </c>
      <c r="C12" s="2" t="s">
        <v>591</v>
      </c>
    </row>
    <row r="13">
      <c r="A13" s="2" t="s">
        <v>128</v>
      </c>
      <c r="B13" s="2" t="s">
        <v>128</v>
      </c>
      <c r="C13" s="2" t="s">
        <v>604</v>
      </c>
      <c r="D13" s="2" t="s">
        <v>591</v>
      </c>
    </row>
    <row r="14">
      <c r="A14" s="2" t="s">
        <v>134</v>
      </c>
      <c r="B14" s="2" t="s">
        <v>134</v>
      </c>
      <c r="C14" s="2" t="s">
        <v>605</v>
      </c>
      <c r="D14" s="2" t="s">
        <v>591</v>
      </c>
    </row>
    <row r="15">
      <c r="A15" s="2" t="s">
        <v>140</v>
      </c>
      <c r="B15" s="2" t="s">
        <v>140</v>
      </c>
      <c r="C15" s="2" t="s">
        <v>606</v>
      </c>
      <c r="D15" s="2" t="s">
        <v>591</v>
      </c>
    </row>
    <row r="16">
      <c r="A16" s="2" t="s">
        <v>589</v>
      </c>
      <c r="B16" s="2" t="s">
        <v>590</v>
      </c>
      <c r="C16" s="2" t="s">
        <v>591</v>
      </c>
    </row>
    <row r="17">
      <c r="A17" s="2" t="s">
        <v>146</v>
      </c>
      <c r="B17" s="2" t="s">
        <v>146</v>
      </c>
      <c r="C17" s="2" t="s">
        <v>607</v>
      </c>
      <c r="D17" s="2" t="s">
        <v>591</v>
      </c>
    </row>
    <row r="18">
      <c r="A18" s="2" t="s">
        <v>152</v>
      </c>
      <c r="B18" s="2" t="s">
        <v>152</v>
      </c>
      <c r="C18" s="2" t="s">
        <v>608</v>
      </c>
      <c r="D18" s="2" t="s">
        <v>591</v>
      </c>
    </row>
    <row r="19">
      <c r="A19" s="2" t="s">
        <v>158</v>
      </c>
      <c r="B19" s="2" t="s">
        <v>158</v>
      </c>
      <c r="C19" s="2" t="s">
        <v>609</v>
      </c>
      <c r="D19" s="2" t="s">
        <v>591</v>
      </c>
    </row>
    <row r="20">
      <c r="A20" s="2" t="s">
        <v>589</v>
      </c>
      <c r="B20" s="2" t="s">
        <v>590</v>
      </c>
      <c r="C20" s="2" t="s">
        <v>591</v>
      </c>
    </row>
    <row r="21">
      <c r="A21" s="2" t="s">
        <v>134</v>
      </c>
      <c r="B21" s="2" t="s">
        <v>134</v>
      </c>
      <c r="C21" s="2" t="s">
        <v>610</v>
      </c>
      <c r="D21" s="2" t="s">
        <v>591</v>
      </c>
    </row>
    <row r="22">
      <c r="A22" s="2" t="s">
        <v>167</v>
      </c>
      <c r="B22" s="2" t="s">
        <v>167</v>
      </c>
      <c r="C22" s="2" t="s">
        <v>611</v>
      </c>
      <c r="D22" s="2" t="s">
        <v>591</v>
      </c>
    </row>
    <row r="23">
      <c r="A23" s="2" t="s">
        <v>173</v>
      </c>
      <c r="B23" s="2" t="s">
        <v>173</v>
      </c>
      <c r="C23" s="2" t="s">
        <v>612</v>
      </c>
      <c r="D23" s="2" t="s">
        <v>591</v>
      </c>
    </row>
    <row r="24">
      <c r="A24" s="2" t="s">
        <v>589</v>
      </c>
      <c r="B24" s="2" t="s">
        <v>590</v>
      </c>
      <c r="C24" s="2" t="s">
        <v>591</v>
      </c>
    </row>
    <row r="25">
      <c r="A25" s="2" t="s">
        <v>152</v>
      </c>
      <c r="B25" s="2" t="s">
        <v>152</v>
      </c>
      <c r="C25" s="2" t="s">
        <v>613</v>
      </c>
      <c r="D25" s="2" t="s">
        <v>591</v>
      </c>
    </row>
    <row r="26">
      <c r="A26" s="2" t="s">
        <v>182</v>
      </c>
      <c r="B26" s="2" t="s">
        <v>182</v>
      </c>
      <c r="C26" s="2" t="s">
        <v>614</v>
      </c>
      <c r="D26" s="2" t="s">
        <v>591</v>
      </c>
    </row>
    <row r="27">
      <c r="A27" s="2" t="s">
        <v>134</v>
      </c>
      <c r="B27" s="2" t="s">
        <v>134</v>
      </c>
      <c r="C27" s="2" t="s">
        <v>615</v>
      </c>
      <c r="D27" s="2" t="s">
        <v>591</v>
      </c>
    </row>
    <row r="28">
      <c r="A28" s="2" t="s">
        <v>589</v>
      </c>
      <c r="B28" s="2" t="s">
        <v>590</v>
      </c>
      <c r="C28" s="2" t="s">
        <v>591</v>
      </c>
    </row>
    <row r="29">
      <c r="A29" s="2" t="s">
        <v>191</v>
      </c>
      <c r="B29" s="2" t="s">
        <v>191</v>
      </c>
      <c r="C29" s="2" t="s">
        <v>616</v>
      </c>
      <c r="D29" s="2" t="s">
        <v>591</v>
      </c>
    </row>
    <row r="30">
      <c r="A30" s="2" t="s">
        <v>197</v>
      </c>
      <c r="B30" s="2" t="s">
        <v>197</v>
      </c>
      <c r="C30" s="2" t="s">
        <v>617</v>
      </c>
      <c r="D30" s="2" t="s">
        <v>591</v>
      </c>
    </row>
    <row r="31">
      <c r="A31" s="2" t="s">
        <v>203</v>
      </c>
      <c r="B31" s="2" t="s">
        <v>203</v>
      </c>
      <c r="C31" s="2" t="s">
        <v>618</v>
      </c>
      <c r="D31" s="2" t="s">
        <v>591</v>
      </c>
    </row>
    <row r="32">
      <c r="A32" s="2" t="s">
        <v>589</v>
      </c>
      <c r="B32" s="2" t="s">
        <v>590</v>
      </c>
      <c r="C32" s="2" t="s">
        <v>591</v>
      </c>
    </row>
    <row r="33">
      <c r="A33" s="2" t="s">
        <v>209</v>
      </c>
      <c r="B33" s="2" t="s">
        <v>209</v>
      </c>
      <c r="C33" s="2" t="s">
        <v>619</v>
      </c>
      <c r="D33" s="2" t="s">
        <v>591</v>
      </c>
    </row>
    <row r="34">
      <c r="A34" s="2" t="s">
        <v>215</v>
      </c>
      <c r="B34" s="2" t="s">
        <v>215</v>
      </c>
      <c r="C34" s="2" t="s">
        <v>620</v>
      </c>
      <c r="D34" s="2" t="s">
        <v>591</v>
      </c>
    </row>
    <row r="35">
      <c r="A35" s="2" t="s">
        <v>589</v>
      </c>
    </row>
    <row r="36">
      <c r="A36" s="2" t="s">
        <v>589</v>
      </c>
    </row>
    <row r="37">
      <c r="A37" s="2" t="s">
        <v>589</v>
      </c>
    </row>
    <row r="38">
      <c r="A38" s="2" t="s">
        <v>589</v>
      </c>
    </row>
    <row r="39">
      <c r="A39" s="2" t="s">
        <v>589</v>
      </c>
    </row>
    <row r="40">
      <c r="A40" s="2" t="s">
        <v>589</v>
      </c>
    </row>
    <row r="41">
      <c r="A41" s="2" t="s">
        <v>589</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621</v>
      </c>
      <c r="B1" s="3" t="s">
        <v>66</v>
      </c>
    </row>
    <row r="2">
      <c r="A2" s="2" t="s">
        <v>621</v>
      </c>
      <c r="B2" s="3" t="s">
        <v>67</v>
      </c>
    </row>
    <row r="3">
      <c r="A3" s="2" t="s">
        <v>621</v>
      </c>
      <c r="B3" s="3" t="s">
        <v>68</v>
      </c>
    </row>
    <row r="4">
      <c r="A4" s="2" t="s">
        <v>621</v>
      </c>
      <c r="B4" s="3" t="s">
        <v>69</v>
      </c>
    </row>
    <row r="5">
      <c r="A5" s="2" t="s">
        <v>621</v>
      </c>
      <c r="B5" s="3" t="s">
        <v>70</v>
      </c>
    </row>
    <row r="6">
      <c r="A6" s="2" t="s">
        <v>621</v>
      </c>
      <c r="B6" s="3" t="s">
        <v>71</v>
      </c>
    </row>
    <row r="7">
      <c r="A7" s="2" t="s">
        <v>621</v>
      </c>
      <c r="B7" s="3" t="s">
        <v>72</v>
      </c>
    </row>
    <row r="8">
      <c r="A8" s="2" t="s">
        <v>621</v>
      </c>
      <c r="B8" s="3" t="s">
        <v>73</v>
      </c>
    </row>
    <row r="9">
      <c r="A9" s="2" t="s">
        <v>621</v>
      </c>
      <c r="B9" s="3" t="s">
        <v>74</v>
      </c>
    </row>
    <row r="10">
      <c r="A10" s="2" t="s">
        <v>621</v>
      </c>
      <c r="B10" s="3" t="s">
        <v>75</v>
      </c>
    </row>
    <row r="11">
      <c r="A11" s="2" t="s">
        <v>621</v>
      </c>
      <c r="B11" s="3" t="s">
        <v>76</v>
      </c>
    </row>
    <row r="12">
      <c r="A12" s="2" t="s">
        <v>621</v>
      </c>
      <c r="B12" s="3" t="s">
        <v>77</v>
      </c>
    </row>
    <row r="13">
      <c r="A13" s="2" t="s">
        <v>621</v>
      </c>
      <c r="B13" s="3" t="s">
        <v>78</v>
      </c>
    </row>
  </sheetData>
  <hyperlinks>
    <hyperlink r:id="rId1" ref="B1"/>
    <hyperlink r:id="rId2" ref="B2"/>
    <hyperlink r:id="rId3" ref="B3"/>
    <hyperlink r:id="rId4" ref="B4"/>
    <hyperlink r:id="rId5" ref="B5"/>
    <hyperlink r:id="rId6" ref="B6"/>
    <hyperlink r:id="rId7" ref="B7"/>
    <hyperlink r:id="rId8" ref="B8"/>
    <hyperlink r:id="rId9" ref="B9"/>
    <hyperlink r:id="rId10" ref="B10"/>
    <hyperlink r:id="rId11" ref="B11"/>
    <hyperlink r:id="rId12" ref="B12"/>
    <hyperlink r:id="rId13" ref="B13"/>
  </hyperlinks>
  <drawing r:id="rId14"/>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3" t="s">
        <v>6</v>
      </c>
    </row>
    <row r="2">
      <c r="A2" s="5" t="str">
        <f>IFERROR(__xludf.DUMMYFUNCTION("IMPORTFEED(""https://news.google.com/rss/search?q=photoboothrental"",""items created"", false)"),"Sat, 02 Mar 2024 08:00:00 GMT")</f>
        <v>Sat, 02 Mar 2024 08:00:00 GMT</v>
      </c>
      <c r="B2" s="5" t="str">
        <f>IFERROR(__xludf.DUMMYFUNCTION("IMPORTFEED(""https://news.google.com/rss/search?q=photoboothrental"",""items title"", false)"),"The best self-photo booths and studios in Singapore to remember your nights out - Her World Singapore")</f>
        <v>The best self-photo booths and studios in Singapore to remember your nights out - Her World Singapore</v>
      </c>
      <c r="D2" s="1" t="str">
        <f>IFERROR(__xludf.DUMMYFUNCTION("IMPORTFEED(""https://news.google.com/rss/search?q=photoboothrental"",""items url"", false)"),"https://news.google.com/rss/articles/CBMiSmh0dHBzOi8vd3d3LmhlcndvcmxkLmNvbS9saWZlL2Jlc3Qtc2VsZi1waG90by1ib290aHMtYW5kLXN0dWRpb3Mtc2luZ2Fwb3Jl0gEA?oc=5")</f>
        <v>https://news.google.com/rss/articles/CBMiSmh0dHBzOi8vd3d3LmhlcndvcmxkLmNvbS9saWZlL2Jlc3Qtc2VsZi1waG90by1ib290aHMtYW5kLXN0dWRpb3Mtc2luZ2Fwb3Jl0gEA?oc=5</v>
      </c>
      <c r="E2" s="5" t="str">
        <f>IFERROR(__xludf.DUMMYFUNCTION("IMPORTFEED(""https://news.google.com/rss/search?q=photoboothrental"",""items summary"", false)"),"The best self-photo booths and studios in Singapore to remember your nights 
out  Her World Singapore")</f>
        <v>The best self-photo booths and studios in Singapore to remember your nights 
out  Her World Singapore</v>
      </c>
    </row>
    <row r="3">
      <c r="A3" s="5" t="str">
        <f>IFERROR(__xludf.DUMMYFUNCTION("""COMPUTED_VALUE"""),"Thu, 09 Feb 2023 08:00:00 GMT")</f>
        <v>Thu, 09 Feb 2023 08:00:00 GMT</v>
      </c>
      <c r="B3" s="5" t="str">
        <f>IFERROR(__xludf.DUMMYFUNCTION("""COMPUTED_VALUE"""),"Helping students with the job hunt via head shots - Inside Higher Ed")</f>
        <v>Helping students with the job hunt via head shots - Inside Higher Ed</v>
      </c>
      <c r="D3" s="1" t="str">
        <f>IFERROR(__xludf.DUMMYFUNCTION("""COMPUTED_VALUE"""),"https://news.google.com/rss/articles/CBMiU2h0dHBzOi8vd3d3Lmluc2lkZWhpZ2hlcmVkLmNvbS9uZXdzLzIwMjMvMDIvMTAvaGVscGluZy1zdHVkZW50cy1qb2ItaHVudC1oZWFkLXNob3Rz0gEA?oc=5")</f>
        <v>https://news.google.com/rss/articles/CBMiU2h0dHBzOi8vd3d3Lmluc2lkZWhpZ2hlcmVkLmNvbS9uZXdzLzIwMjMvMDIvMTAvaGVscGluZy1zdHVkZW50cy1qb2ItaHVudC1oZWFkLXNob3Rz0gEA?oc=5</v>
      </c>
      <c r="E3" s="5" t="str">
        <f>IFERROR(__xludf.DUMMYFUNCTION("""COMPUTED_VALUE"""),"Helping students with the job hunt via head shots  Inside Higher Ed")</f>
        <v>Helping students with the job hunt via head shots  Inside Higher Ed</v>
      </c>
    </row>
    <row r="4">
      <c r="A4" s="5" t="str">
        <f>IFERROR(__xludf.DUMMYFUNCTION("""COMPUTED_VALUE"""),"Tue, 13 Mar 2018 07:00:00 GMT")</f>
        <v>Tue, 13 Mar 2018 07:00:00 GMT</v>
      </c>
      <c r="B4" s="5" t="str">
        <f>IFERROR(__xludf.DUMMYFUNCTION("""COMPUTED_VALUE"""),"Photo Activations - BizBash")</f>
        <v>Photo Activations - BizBash</v>
      </c>
      <c r="D4" s="1" t="str">
        <f>IFERROR(__xludf.DUMMYFUNCTION("""COMPUTED_VALUE"""),"https://news.google.com/rss/articles/CBMihAFodHRwczovL3d3dy5iaXpiYXNoLmNvbS9wcm9kdWN0aW9uLXN0cmF0ZWd5L2V4cGVyaWVudGlhbC1tYXJrZXRpbmctYWN0aXZhdGlvbnMtc3BvbnNvcnNoaXBzL21lZGlhLWdhbGxlcnkvMTMzNTg3MDMvcGhvdG8tYWN0aXZhdGlvbnPSAQA?oc=5")</f>
        <v>https://news.google.com/rss/articles/CBMihAFodHRwczovL3d3dy5iaXpiYXNoLmNvbS9wcm9kdWN0aW9uLXN0cmF0ZWd5L2V4cGVyaWVudGlhbC1tYXJrZXRpbmctYWN0aXZhdGlvbnMtc3BvbnNvcnNoaXBzL21lZGlhLWdhbGxlcnkvMTMzNTg3MDMvcGhvdG8tYWN0aXZhdGlvbnPSAQA?oc=5</v>
      </c>
      <c r="E4" s="5" t="str">
        <f>IFERROR(__xludf.DUMMYFUNCTION("""COMPUTED_VALUE"""),"Photo Activations  BizBash")</f>
        <v>Photo Activations  BizBash</v>
      </c>
    </row>
    <row r="5">
      <c r="A5" s="5" t="str">
        <f>IFERROR(__xludf.DUMMYFUNCTION("""COMPUTED_VALUE"""),"Fri, 10 Mar 2023 08:00:00 GMT")</f>
        <v>Fri, 10 Mar 2023 08:00:00 GMT</v>
      </c>
      <c r="B5" s="5" t="str">
        <f>IFERROR(__xludf.DUMMYFUNCTION("""COMPUTED_VALUE"""),"Coin-op amusements news | Apple Industries to reveal Photoma booth at DEAL - InterGame")</f>
        <v>Coin-op amusements news | Apple Industries to reveal Photoma booth at DEAL - InterGame</v>
      </c>
      <c r="D5" s="1" t="str">
        <f>IFERROR(__xludf.DUMMYFUNCTION("""COMPUTED_VALUE"""),"https://news.google.com/rss/articles/CBMiY2h0dHBzOi8vd3d3LmludGVyZ2FtZW9ubGluZS5jb20vY29pbi1vcC9uZXdzL2FwcGxlLWluZHVzdHJpZXMtdG8tcmV2ZWFsLXBob3RvbWEtcGhvdG8tYm9vdGgtYXQtZGVhbNIBAA?oc=5")</f>
        <v>https://news.google.com/rss/articles/CBMiY2h0dHBzOi8vd3d3LmludGVyZ2FtZW9ubGluZS5jb20vY29pbi1vcC9uZXdzL2FwcGxlLWluZHVzdHJpZXMtdG8tcmV2ZWFsLXBob3RvbWEtcGhvdG8tYm9vdGgtYXQtZGVhbNIBAA?oc=5</v>
      </c>
      <c r="E5" s="5" t="str">
        <f>IFERROR(__xludf.DUMMYFUNCTION("""COMPUTED_VALUE"""),"Coin-op amusements news | Apple Industries to reveal Photoma booth at DEAL  
InterGame")</f>
        <v>Coin-op amusements news | Apple Industries to reveal Photoma booth at DEAL  
InterGame</v>
      </c>
    </row>
    <row r="6">
      <c r="A6" s="5" t="str">
        <f>IFERROR(__xludf.DUMMYFUNCTION("""COMPUTED_VALUE"""),"Tue, 04 Dec 2018 08:00:00 GMT")</f>
        <v>Tue, 04 Dec 2018 08:00:00 GMT</v>
      </c>
      <c r="B6" s="5" t="str">
        <f>IFERROR(__xludf.DUMMYFUNCTION("""COMPUTED_VALUE"""),"This Startup Is Transforming the Traditional Photo Booth Into a Powerful Marketing Tool - Inc.")</f>
        <v>This Startup Is Transforming the Traditional Photo Booth Into a Powerful Marketing Tool - Inc.</v>
      </c>
      <c r="D6" s="1" t="str">
        <f>IFERROR(__xludf.DUMMYFUNCTION("""COMPUTED_VALUE"""),"https://news.google.com/rss/articles/CBMiSmh0dHBzOi8vd3d3LmluYy5jb20vZ3VhZGFsdXBlLWdvbnphbGV6L2Jlc3QtaW5kdXN0cmllcy0yMDE5LXBpeGlsYXRlZC5odG1s0gEA?oc=5")</f>
        <v>https://news.google.com/rss/articles/CBMiSmh0dHBzOi8vd3d3LmluYy5jb20vZ3VhZGFsdXBlLWdvbnphbGV6L2Jlc3QtaW5kdXN0cmllcy0yMDE5LXBpeGlsYXRlZC5odG1s0gEA?oc=5</v>
      </c>
      <c r="E6" s="5" t="str">
        <f>IFERROR(__xludf.DUMMYFUNCTION("""COMPUTED_VALUE"""),"This Startup Is Transforming the Traditional Photo Booth Into a Powerful 
Marketing Tool  Inc.")</f>
        <v>This Startup Is Transforming the Traditional Photo Booth Into a Powerful 
Marketing Tool  Inc.</v>
      </c>
    </row>
    <row r="7">
      <c r="A7" s="5" t="str">
        <f>IFERROR(__xludf.DUMMYFUNCTION("""COMPUTED_VALUE"""),"Sun, 22 Dec 2019 08:00:00 GMT")</f>
        <v>Sun, 22 Dec 2019 08:00:00 GMT</v>
      </c>
      <c r="B7" s="5" t="str">
        <f>IFERROR(__xludf.DUMMYFUNCTION("""COMPUTED_VALUE"""),"Build A DSLR Photo Booth The Easy Way - Hackaday")</f>
        <v>Build A DSLR Photo Booth The Easy Way - Hackaday</v>
      </c>
      <c r="D7" s="1" t="str">
        <f>IFERROR(__xludf.DUMMYFUNCTION("""COMPUTED_VALUE"""),"https://news.google.com/rss/articles/CBMiRmh0dHBzOi8vaGFja2FkYXkuY29tLzIwMTkvMTIvMjIvYnVpbGQtYS1kc2xyLXBob3RvLWJvb3RoLXRoZS1lYXN5LXdheS_SAQA?oc=5")</f>
        <v>https://news.google.com/rss/articles/CBMiRmh0dHBzOi8vaGFja2FkYXkuY29tLzIwMTkvMTIvMjIvYnVpbGQtYS1kc2xyLXBob3RvLWJvb3RoLXRoZS1lYXN5LXdheS_SAQA?oc=5</v>
      </c>
      <c r="E7" s="5" t="str">
        <f>IFERROR(__xludf.DUMMYFUNCTION("""COMPUTED_VALUE"""),"Build A DSLR Photo Booth The Easy Way  Hackaday")</f>
        <v>Build A DSLR Photo Booth The Easy Way  Hackaday</v>
      </c>
    </row>
    <row r="8">
      <c r="A8" s="5" t="str">
        <f>IFERROR(__xludf.DUMMYFUNCTION("""COMPUTED_VALUE"""),"Mon, 20 May 2019 08:00:40 GMT")</f>
        <v>Mon, 20 May 2019 08:00:40 GMT</v>
      </c>
      <c r="B8" s="5" t="str">
        <f>IFERROR(__xludf.DUMMYFUNCTION("""COMPUTED_VALUE"""),"IPhones killed the photo booth - CBC.ca")</f>
        <v>IPhones killed the photo booth - CBC.ca</v>
      </c>
      <c r="D8" s="1" t="str">
        <f>IFERROR(__xludf.DUMMYFUNCTION("""COMPUTED_VALUE"""),"https://news.google.com/rss/articles/CBMiR2h0dHBzOi8vbmV3c2ludGVyYWN0aXZlcy5jYmMuY2EvbG9uZ2Zvcm0vaXBob25lcy1raWxsZWQtdGhlLXBob3RvLWJvb3Ro0gEA?oc=5")</f>
        <v>https://news.google.com/rss/articles/CBMiR2h0dHBzOi8vbmV3c2ludGVyYWN0aXZlcy5jYmMuY2EvbG9uZ2Zvcm0vaXBob25lcy1raWxsZWQtdGhlLXBob3RvLWJvb3Ro0gEA?oc=5</v>
      </c>
      <c r="E8" s="5" t="str">
        <f>IFERROR(__xludf.DUMMYFUNCTION("""COMPUTED_VALUE"""),"IPhones killed the photo booth  CBC.ca")</f>
        <v>IPhones killed the photo booth  CBC.ca</v>
      </c>
    </row>
    <row r="9">
      <c r="A9" s="5" t="str">
        <f>IFERROR(__xludf.DUMMYFUNCTION("""COMPUTED_VALUE"""),"Wed, 07 Jun 2023 07:00:00 GMT")</f>
        <v>Wed, 07 Jun 2023 07:00:00 GMT</v>
      </c>
      <c r="B9" s="5" t="str">
        <f>IFERROR(__xludf.DUMMYFUNCTION("""COMPUTED_VALUE"""),"New top-down wide-angle photobooth in Haji Lane inspired by the viral Korea photo studio at One Click Studio - Confirm Good")</f>
        <v>New top-down wide-angle photobooth in Haji Lane inspired by the viral Korea photo studio at One Click Studio - Confirm Good</v>
      </c>
      <c r="D9" s="1" t="str">
        <f>IFERROR(__xludf.DUMMYFUNCTION("""COMPUTED_VALUE"""),"https://news.google.com/rss/articles/CBMiSWh0dHBzOi8vY29uZmlybWdvb2QuY29tL3Bvc3Qvb25lLWNsaWNrLXN0dWRpby13aWRlLWFuZ2xlLXBob3RvYm9vdGgtaGFqaS_SAQA?oc=5")</f>
        <v>https://news.google.com/rss/articles/CBMiSWh0dHBzOi8vY29uZmlybWdvb2QuY29tL3Bvc3Qvb25lLWNsaWNrLXN0dWRpby13aWRlLWFuZ2xlLXBob3RvYm9vdGgtaGFqaS_SAQA?oc=5</v>
      </c>
      <c r="E9" s="5" t="str">
        <f>IFERROR(__xludf.DUMMYFUNCTION("""COMPUTED_VALUE"""),"New top-down wide-angle photobooth in Haji Lane inspired by the viral Korea 
photo studio at One Click Studio  Confirm Good")</f>
        <v>New top-down wide-angle photobooth in Haji Lane inspired by the viral Korea 
photo studio at One Click Studio  Confirm Good</v>
      </c>
    </row>
    <row r="10">
      <c r="A10" s="5" t="str">
        <f>IFERROR(__xludf.DUMMYFUNCTION("""COMPUTED_VALUE"""),"Mon, 17 Jul 2023 07:00:00 GMT")</f>
        <v>Mon, 17 Jul 2023 07:00:00 GMT</v>
      </c>
      <c r="B10" s="5" t="str">
        <f>IFERROR(__xludf.DUMMYFUNCTION("""COMPUTED_VALUE"""),"16 Affordable Photo Booths To Visit In SG For Nostalgic Neoprints &amp; 80s Film Vibes - TheSmartLocal")</f>
        <v>16 Affordable Photo Booths To Visit In SG For Nostalgic Neoprints &amp; 80s Film Vibes - TheSmartLocal</v>
      </c>
      <c r="D10" s="1" t="str">
        <f>IFERROR(__xludf.DUMMYFUNCTION("""COMPUTED_VALUE"""),"https://news.google.com/rss/articles/CBMiPGh0dHBzOi8vdGhlc21hcnRsb2NhbC5jb20vcmVhZC9zZWxmLXBob3RvLXN0dWRpb3Mtc2luZ2Fwb3JlL9IBQGh0dHBzOi8vdGhlc21hcnRsb2NhbC5jb20vcmVhZC9zZWxmLXBob3RvLXN0dWRpb3Mtc2luZ2Fwb3JlL2FtcC8?oc=5")</f>
        <v>https://news.google.com/rss/articles/CBMiPGh0dHBzOi8vdGhlc21hcnRsb2NhbC5jb20vcmVhZC9zZWxmLXBob3RvLXN0dWRpb3Mtc2luZ2Fwb3JlL9IBQGh0dHBzOi8vdGhlc21hcnRsb2NhbC5jb20vcmVhZC9zZWxmLXBob3RvLXN0dWRpb3Mtc2luZ2Fwb3JlL2FtcC8?oc=5</v>
      </c>
      <c r="E10" s="5" t="str">
        <f>IFERROR(__xludf.DUMMYFUNCTION("""COMPUTED_VALUE"""),"16 Affordable Photo Booths To Visit In SG For Nostalgic Neoprints &amp; 80s 
Film Vibes  TheSmartLocal")</f>
        <v>16 Affordable Photo Booths To Visit In SG For Nostalgic Neoprints &amp; 80s 
Film Vibes  TheSmartLocal</v>
      </c>
    </row>
    <row r="11">
      <c r="A11" s="5" t="str">
        <f>IFERROR(__xludf.DUMMYFUNCTION("""COMPUTED_VALUE"""),"Tue, 12 Mar 2024 07:00:00 GMT")</f>
        <v>Tue, 12 Mar 2024 07:00:00 GMT</v>
      </c>
      <c r="B11" s="5" t="str">
        <f>IFERROR(__xludf.DUMMYFUNCTION("""COMPUTED_VALUE"""),"The 10 Best Photo Booth App Options for Small Businesses - Small Business Trends")</f>
        <v>The 10 Best Photo Booth App Options for Small Businesses - Small Business Trends</v>
      </c>
      <c r="D11" s="1" t="str">
        <f>IFERROR(__xludf.DUMMYFUNCTION("""COMPUTED_VALUE"""),"https://news.google.com/rss/articles/CBMiMGh0dHBzOi8vc21hbGxiaXp0cmVuZHMuY29tL2Jlc3QtcGhvdG8tYm9vdGgtYXBwL9IBAA?oc=5")</f>
        <v>https://news.google.com/rss/articles/CBMiMGh0dHBzOi8vc21hbGxiaXp0cmVuZHMuY29tL2Jlc3QtcGhvdG8tYm9vdGgtYXBwL9IBAA?oc=5</v>
      </c>
      <c r="E11" s="5" t="str">
        <f>IFERROR(__xludf.DUMMYFUNCTION("""COMPUTED_VALUE"""),"The 10 Best Photo Booth App Options for Small Businesses  Small Business 
Trends")</f>
        <v>The 10 Best Photo Booth App Options for Small Businesses  Small Business 
Trends</v>
      </c>
    </row>
    <row r="12">
      <c r="A12" s="5" t="str">
        <f>IFERROR(__xludf.DUMMYFUNCTION("""COMPUTED_VALUE"""),"Thu, 12 Oct 2023 07:00:00 GMT")</f>
        <v>Thu, 12 Oct 2023 07:00:00 GMT</v>
      </c>
      <c r="B12" s="5" t="str">
        <f>IFERROR(__xludf.DUMMYFUNCTION("""COMPUTED_VALUE"""),"Vintage Photo Booths in Paris You’ll Love to Visit - solosophie")</f>
        <v>Vintage Photo Booths in Paris You’ll Love to Visit - solosophie</v>
      </c>
      <c r="D12" s="1" t="str">
        <f>IFERROR(__xludf.DUMMYFUNCTION("""COMPUTED_VALUE"""),"https://news.google.com/rss/articles/CBMiOWh0dHBzOi8vd3d3LnNvbG9zb3BoaWUuY29tL3ZpbnRhZ2UtcGhvdG8tYm9vdGhzLWluLXBhcmlzL9IBAA?oc=5")</f>
        <v>https://news.google.com/rss/articles/CBMiOWh0dHBzOi8vd3d3LnNvbG9zb3BoaWUuY29tL3ZpbnRhZ2UtcGhvdG8tYm9vdGhzLWluLXBhcmlzL9IBAA?oc=5</v>
      </c>
      <c r="E12" s="5" t="str">
        <f>IFERROR(__xludf.DUMMYFUNCTION("""COMPUTED_VALUE"""),"Vintage Photo Booths in Paris You’ll Love to Visit  solosophie")</f>
        <v>Vintage Photo Booths in Paris You’ll Love to Visit  solosophie</v>
      </c>
    </row>
    <row r="13">
      <c r="A13" s="5" t="str">
        <f>IFERROR(__xludf.DUMMYFUNCTION("""COMPUTED_VALUE"""),"Tue, 21 Feb 2023 08:00:00 GMT")</f>
        <v>Tue, 21 Feb 2023 08:00:00 GMT</v>
      </c>
      <c r="B13" s="5" t="str">
        <f>IFERROR(__xludf.DUMMYFUNCTION("""COMPUTED_VALUE"""),"Not-so-candid camera: new professional headshot photo booth in UD library - University of Dayton - News Home")</f>
        <v>Not-so-candid camera: new professional headshot photo booth in UD library - University of Dayton - News Home</v>
      </c>
      <c r="D13" s="1" t="str">
        <f>IFERROR(__xludf.DUMMYFUNCTION("""COMPUTED_VALUE"""),"https://news.google.com/rss/articles/CBMiRmh0dHBzOi8vdWRheXRvbi5lZHUvbmV3cy9hcnRpY2xlcy8yMDIzLzAyL25ld19oZWFkc2hvdF9waG90b19ib290aC5waHDSAQA?oc=5")</f>
        <v>https://news.google.com/rss/articles/CBMiRmh0dHBzOi8vdWRheXRvbi5lZHUvbmV3cy9hcnRpY2xlcy8yMDIzLzAyL25ld19oZWFkc2hvdF9waG90b19ib290aC5waHDSAQA?oc=5</v>
      </c>
      <c r="E13" s="5" t="str">
        <f>IFERROR(__xludf.DUMMYFUNCTION("""COMPUTED_VALUE"""),"Not-so-candid camera: new professional headshot photo booth in UD library  University 
of Dayton - News Home")</f>
        <v>Not-so-candid camera: new professional headshot photo booth in UD library  University 
of Dayton - News Home</v>
      </c>
    </row>
    <row r="14">
      <c r="A14" s="5" t="str">
        <f>IFERROR(__xludf.DUMMYFUNCTION("""COMPUTED_VALUE"""),"Thu, 09 Nov 2023 08:00:00 GMT")</f>
        <v>Thu, 09 Nov 2023 08:00:00 GMT</v>
      </c>
      <c r="B14" s="5" t="str">
        <f>IFERROR(__xludf.DUMMYFUNCTION("""COMPUTED_VALUE"""),"5 Photo Booth Franchise Opportunities - Small Business Trends")</f>
        <v>5 Photo Booth Franchise Opportunities - Small Business Trends</v>
      </c>
      <c r="D14" s="1" t="str">
        <f>IFERROR(__xludf.DUMMYFUNCTION("""COMPUTED_VALUE"""),"https://news.google.com/rss/articles/CBMiMWh0dHBzOi8vc21hbGxiaXp0cmVuZHMuY29tL3Bob3RvLWJvb3RoLWZyYW5jaGlzZS_SAQA?oc=5")</f>
        <v>https://news.google.com/rss/articles/CBMiMWh0dHBzOi8vc21hbGxiaXp0cmVuZHMuY29tL3Bob3RvLWJvb3RoLWZyYW5jaGlzZS_SAQA?oc=5</v>
      </c>
      <c r="E14" s="5" t="str">
        <f>IFERROR(__xludf.DUMMYFUNCTION("""COMPUTED_VALUE"""),"5 Photo Booth Franchise Opportunities  Small Business Trends")</f>
        <v>5 Photo Booth Franchise Opportunities  Small Business Trends</v>
      </c>
    </row>
    <row r="15">
      <c r="A15" s="5" t="str">
        <f>IFERROR(__xludf.DUMMYFUNCTION("""COMPUTED_VALUE"""),"Thu, 27 Jan 2022 08:00:00 GMT")</f>
        <v>Thu, 27 Jan 2022 08:00:00 GMT</v>
      </c>
      <c r="B15" s="5" t="str">
        <f>IFERROR(__xludf.DUMMYFUNCTION("""COMPUTED_VALUE"""),"Shreveport man brings unique photo trend to weddings and events in Northwest Louisiana - Shreveport Times")</f>
        <v>Shreveport man brings unique photo trend to weddings and events in Northwest Louisiana - Shreveport Times</v>
      </c>
      <c r="D15" s="1" t="str">
        <f>IFERROR(__xludf.DUMMYFUNCTION("""COMPUTED_VALUE"""),"https://news.google.com/rss/articles/CBMiogFodHRwczovL3d3dy5zaHJldmVwb3J0dGltZXMuY29tL3N0b3J5L21vbmV5LzIwMjIvMDEvMjcvc2hyZXZlcG9ydC1idXNpbmVzcy1icmluZ3MtdW5pcXVlLXBob3RvLWJvb3RoLXRyZW5kLXdlZGRpbmdzLWV2ZW50cy1ib3NzaWVyLWNpdHktc21hbGwtYnVzaW5lc3MvOTEzNzIwMT"&amp;"AwMi_SAQA?oc=5")</f>
        <v>https://news.google.com/rss/articles/CBMiogFodHRwczovL3d3dy5zaHJldmVwb3J0dGltZXMuY29tL3N0b3J5L21vbmV5LzIwMjIvMDEvMjcvc2hyZXZlcG9ydC1idXNpbmVzcy1icmluZ3MtdW5pcXVlLXBob3RvLWJvb3RoLXRyZW5kLXdlZGRpbmdzLWV2ZW50cy1ib3NzaWVyLWNpdHktc21hbGwtYnVzaW5lc3MvOTEzNzIwMTAwMi_SAQA?oc=5</v>
      </c>
      <c r="E15" s="5" t="str">
        <f>IFERROR(__xludf.DUMMYFUNCTION("""COMPUTED_VALUE"""),"Shreveport man brings unique photo trend to weddings and events in 
Northwest Louisiana  Shreveport Times")</f>
        <v>Shreveport man brings unique photo trend to weddings and events in 
Northwest Louisiana  Shreveport Times</v>
      </c>
    </row>
    <row r="16">
      <c r="A16" s="5" t="str">
        <f>IFERROR(__xludf.DUMMYFUNCTION("""COMPUTED_VALUE"""),"Fri, 16 Jun 2023 07:00:00 GMT")</f>
        <v>Fri, 16 Jun 2023 07:00:00 GMT</v>
      </c>
      <c r="B16" s="5" t="str">
        <f>IFERROR(__xludf.DUMMYFUNCTION("""COMPUTED_VALUE"""),"Hutto-based Geaux 360 Photo Booth now providing hi-tech photo experience for events - Community Impact")</f>
        <v>Hutto-based Geaux 360 Photo Booth now providing hi-tech photo experience for events - Community Impact</v>
      </c>
      <c r="D16" s="1" t="str">
        <f>IFERROR(__xludf.DUMMYFUNCTION("""COMPUTED_VALUE"""),"https://news.google.com/rss/articles/CBMingFodHRwczovL2NvbW11bml0eWltcGFjdC5jb20vYXVzdGluL3BmbHVnZXJ2aWxsZS1odXR0by9idXNpbmVzcy8yMDIzLzA2LzE2L2h1dHRvLWJhc2VkLWdlYXV4LTM2MC1waG90by1ib290aC1ub3ctcHJvdmlkaW5nLWhpLXRlY2gtcGhvdG8tZXhwZXJpZW5jZS1mb3ItZXZlbnRzL9"&amp;"IBAA?oc=5")</f>
        <v>https://news.google.com/rss/articles/CBMingFodHRwczovL2NvbW11bml0eWltcGFjdC5jb20vYXVzdGluL3BmbHVnZXJ2aWxsZS1odXR0by9idXNpbmVzcy8yMDIzLzA2LzE2L2h1dHRvLWJhc2VkLWdlYXV4LTM2MC1waG90by1ib290aC1ub3ctcHJvdmlkaW5nLWhpLXRlY2gtcGhvdG8tZXhwZXJpZW5jZS1mb3ItZXZlbnRzL9IBAA?oc=5</v>
      </c>
      <c r="E16" s="5" t="str">
        <f>IFERROR(__xludf.DUMMYFUNCTION("""COMPUTED_VALUE"""),"Hutto-based Geaux 360 Photo Booth now providing hi-tech photo experience 
for events  Community Impact")</f>
        <v>Hutto-based Geaux 360 Photo Booth now providing hi-tech photo experience 
for events  Community Impact</v>
      </c>
    </row>
    <row r="17">
      <c r="A17" s="5" t="str">
        <f>IFERROR(__xludf.DUMMYFUNCTION("""COMPUTED_VALUE"""),"Thu, 11 Apr 2019 07:00:00 GMT")</f>
        <v>Thu, 11 Apr 2019 07:00:00 GMT</v>
      </c>
      <c r="B17" s="5" t="str">
        <f>IFERROR(__xludf.DUMMYFUNCTION("""COMPUTED_VALUE"""),"I saw the future of photo booths, and they’re weird - The Verge")</f>
        <v>I saw the future of photo booths, and they’re weird - The Verge</v>
      </c>
      <c r="D17" s="1" t="str">
        <f>IFERROR(__xludf.DUMMYFUNCTION("""COMPUTED_VALUE"""),"https://news.google.com/rss/articles/CBMibmh0dHBzOi8vd3d3LnRoZXZlcmdlLmNvbS8yMDE5LzQvMTEvMTgzMDI0MTQvcGhvdG9ib290aC1leHBvLWV2b2x1dGlvbi1yZXZpdmFsLXNvY2lhbC1tZWRpYS1vbmxpbmUtZGF0YS1zaGFyaW5n0gEA?oc=5")</f>
        <v>https://news.google.com/rss/articles/CBMibmh0dHBzOi8vd3d3LnRoZXZlcmdlLmNvbS8yMDE5LzQvMTEvMTgzMDI0MTQvcGhvdG9ib290aC1leHBvLWV2b2x1dGlvbi1yZXZpdmFsLXNvY2lhbC1tZWRpYS1vbmxpbmUtZGF0YS1zaGFyaW5n0gEA?oc=5</v>
      </c>
      <c r="E17" s="5" t="str">
        <f>IFERROR(__xludf.DUMMYFUNCTION("""COMPUTED_VALUE"""),"I saw the future of photo booths, and they’re weird  The Verge")</f>
        <v>I saw the future of photo booths, and they’re weird  The Verge</v>
      </c>
    </row>
    <row r="18">
      <c r="A18" s="5" t="str">
        <f>IFERROR(__xludf.DUMMYFUNCTION("""COMPUTED_VALUE"""),"Wed, 14 Sep 2022 07:00:00 GMT")</f>
        <v>Wed, 14 Sep 2022 07:00:00 GMT</v>
      </c>
      <c r="B18" s="5" t="str">
        <f>IFERROR(__xludf.DUMMYFUNCTION("""COMPUTED_VALUE"""),"Photo Booth Market Size is projected to reach USD 719.91 - GlobeNewswire")</f>
        <v>Photo Booth Market Size is projected to reach USD 719.91 - GlobeNewswire</v>
      </c>
      <c r="D18" s="1" t="str">
        <f>IFERROR(__xludf.DUMMYFUNCTION("""COMPUTED_VALUE"""),"https://news.google.com/rss/articles/CBMivQFodHRwczovL3d3dy5nbG9iZW5ld3N3aXJlLmNvbS9lbi9uZXdzLXJlbGVhc2UvMjAyMi8wOS8xNC8yNTE2MzA4LzAvZW4vUGhvdG8tQm9vdGgtTWFya2V0LVNpemUtaXMtcHJvamVjdGVkLXRvLXJlYWNoLVVTRC03MTktOTEtbWlsbGlvbi1ieS0yMDMwLWdyb3dpbmctYXQtYS1DQU"&amp;"dSLW9mLTMtMi1TdHJhaXRzLVJlc2VhcmNoLmh0bWzSAQA?oc=5")</f>
        <v>https://news.google.com/rss/articles/CBMivQFodHRwczovL3d3dy5nbG9iZW5ld3N3aXJlLmNvbS9lbi9uZXdzLXJlbGVhc2UvMjAyMi8wOS8xNC8yNTE2MzA4LzAvZW4vUGhvdG8tQm9vdGgtTWFya2V0LVNpemUtaXMtcHJvamVjdGVkLXRvLXJlYWNoLVVTRC03MTktOTEtbWlsbGlvbi1ieS0yMDMwLWdyb3dpbmctYXQtYS1DQUdSLW9mLTMtMi1TdHJhaXRzLVJlc2VhcmNoLmh0bWzSAQA?oc=5</v>
      </c>
      <c r="E18" s="5" t="str">
        <f>IFERROR(__xludf.DUMMYFUNCTION("""COMPUTED_VALUE"""),"Photo Booth Market Size is projected to reach USD 719.91  GlobeNewswire")</f>
        <v>Photo Booth Market Size is projected to reach USD 719.91  GlobeNewswire</v>
      </c>
    </row>
    <row r="19">
      <c r="A19" s="5" t="str">
        <f>IFERROR(__xludf.DUMMYFUNCTION("""COMPUTED_VALUE"""),"Fri, 12 May 2023 07:00:00 GMT")</f>
        <v>Fri, 12 May 2023 07:00:00 GMT</v>
      </c>
      <c r="B19" s="5" t="str">
        <f>IFERROR(__xludf.DUMMYFUNCTION("""COMPUTED_VALUE"""),"Luxe Booth Offers Unique Opportunity to Photo Booth Businesses - Small Business Trends")</f>
        <v>Luxe Booth Offers Unique Opportunity to Photo Booth Businesses - Small Business Trends</v>
      </c>
      <c r="D19" s="1" t="str">
        <f>IFERROR(__xludf.DUMMYFUNCTION("""COMPUTED_VALUE"""),"https://news.google.com/rss/articles/CBMiWmh0dHBzOi8vc21hbGxiaXp0cmVuZHMuY29tL2x1eGUtYm9vdGgtb2ZmZXJzLXVuaXF1ZS1vcHBvcnR1bml0eS10by1waG90by1ib290aC1idXNpbmVzc2VzL9IBAA?oc=5")</f>
        <v>https://news.google.com/rss/articles/CBMiWmh0dHBzOi8vc21hbGxiaXp0cmVuZHMuY29tL2x1eGUtYm9vdGgtb2ZmZXJzLXVuaXF1ZS1vcHBvcnR1bml0eS10by1waG90by1ib290aC1idXNpbmVzc2VzL9IBAA?oc=5</v>
      </c>
      <c r="E19" s="5" t="str">
        <f>IFERROR(__xludf.DUMMYFUNCTION("""COMPUTED_VALUE"""),"Luxe Booth Offers Unique Opportunity to Photo Booth Businesses  Small 
Business Trends")</f>
        <v>Luxe Booth Offers Unique Opportunity to Photo Booth Businesses  Small 
Business Trends</v>
      </c>
    </row>
    <row r="20">
      <c r="A20" s="5" t="str">
        <f>IFERROR(__xludf.DUMMYFUNCTION("""COMPUTED_VALUE"""),"Mon, 02 Mar 2020 08:00:00 GMT")</f>
        <v>Mon, 02 Mar 2020 08:00:00 GMT</v>
      </c>
      <c r="B20" s="5" t="str">
        <f>IFERROR(__xludf.DUMMYFUNCTION("""COMPUTED_VALUE"""),"Social Media Has Made Photo Booths More Popular Than Ever - Daily Front Row")</f>
        <v>Social Media Has Made Photo Booths More Popular Than Ever - Daily Front Row</v>
      </c>
      <c r="D20" s="1" t="str">
        <f>IFERROR(__xludf.DUMMYFUNCTION("""COMPUTED_VALUE"""),"https://news.google.com/rss/articles/CBMiS2h0dHBzOi8vZmFzaGlvbndlZWtkYWlseS5jb20vZm9udGVjby1ldmVudC10ZWNobm9sb2dpZXMtcGhvdG8tYm9vdGgtdHJlbmRzL9IBAA?oc=5")</f>
        <v>https://news.google.com/rss/articles/CBMiS2h0dHBzOi8vZmFzaGlvbndlZWtkYWlseS5jb20vZm9udGVjby1ldmVudC10ZWNobm9sb2dpZXMtcGhvdG8tYm9vdGgtdHJlbmRzL9IBAA?oc=5</v>
      </c>
      <c r="E20" s="5" t="str">
        <f>IFERROR(__xludf.DUMMYFUNCTION("""COMPUTED_VALUE"""),"Social Media Has Made Photo Booths More Popular Than Ever  Daily Front Row")</f>
        <v>Social Media Has Made Photo Booths More Popular Than Ever  Daily Front Row</v>
      </c>
    </row>
    <row r="21">
      <c r="A21" s="5" t="str">
        <f>IFERROR(__xludf.DUMMYFUNCTION("""COMPUTED_VALUE"""),"Tue, 31 Aug 2021 07:00:00 GMT")</f>
        <v>Tue, 31 Aug 2021 07:00:00 GMT</v>
      </c>
      <c r="B21" s="5" t="str">
        <f>IFERROR(__xludf.DUMMYFUNCTION("""COMPUTED_VALUE"""),"Bucks County’s Photo Booth and Entertainment Vendors - Bucks Happening")</f>
        <v>Bucks County’s Photo Booth and Entertainment Vendors - Bucks Happening</v>
      </c>
      <c r="D21" s="1" t="str">
        <f>IFERROR(__xludf.DUMMYFUNCTION("""COMPUTED_VALUE"""),"https://news.google.com/rss/articles/CBMiU2h0dHBzOi8vYnVja3MuaGFwcGVuaW5nbWFnLmNvbS9idWNrcy1jb3VudHlzLXBob3RvLWJvb3RoLWFuZC1lbnRlcnRhaW5tZW50LXZlbmRvcnMv0gEA?oc=5")</f>
        <v>https://news.google.com/rss/articles/CBMiU2h0dHBzOi8vYnVja3MuaGFwcGVuaW5nbWFnLmNvbS9idWNrcy1jb3VudHlzLXBob3RvLWJvb3RoLWFuZC1lbnRlcnRhaW5tZW50LXZlbmRvcnMv0gEA?oc=5</v>
      </c>
      <c r="E21" s="5" t="str">
        <f>IFERROR(__xludf.DUMMYFUNCTION("""COMPUTED_VALUE"""),"Bucks County’s Photo Booth and Entertainment Vendors  Bucks Happening")</f>
        <v>Bucks County’s Photo Booth and Entertainment Vendors  Bucks Happening</v>
      </c>
    </row>
    <row r="22">
      <c r="A22" s="2" t="s">
        <v>3</v>
      </c>
      <c r="B22" s="2" t="s">
        <v>622</v>
      </c>
    </row>
    <row r="23">
      <c r="A23" s="2" t="s">
        <v>7</v>
      </c>
      <c r="B23" s="2" t="s">
        <v>623</v>
      </c>
    </row>
    <row r="24">
      <c r="A24" s="2" t="s">
        <v>16</v>
      </c>
      <c r="B24" s="2" t="s">
        <v>624</v>
      </c>
    </row>
    <row r="25">
      <c r="A25" s="2" t="s">
        <v>10</v>
      </c>
      <c r="B25" s="2" t="s">
        <v>625</v>
      </c>
    </row>
    <row r="26">
      <c r="A26" s="2" t="s">
        <v>13</v>
      </c>
      <c r="B26" s="2" t="s">
        <v>626</v>
      </c>
    </row>
    <row r="27">
      <c r="A27" s="2" t="s">
        <v>22</v>
      </c>
      <c r="B27" s="2" t="s">
        <v>627</v>
      </c>
    </row>
    <row r="28">
      <c r="A28" s="2" t="s">
        <v>52</v>
      </c>
      <c r="B28" s="2" t="s">
        <v>628</v>
      </c>
    </row>
    <row r="29">
      <c r="A29" s="2" t="s">
        <v>52</v>
      </c>
      <c r="B29" s="2" t="s">
        <v>629</v>
      </c>
    </row>
  </sheetData>
  <hyperlinks>
    <hyperlink r:id="rId1" ref="A1"/>
    <hyperlink r:id="rId2" ref="D3"/>
    <hyperlink r:id="rId3" ref="D4"/>
    <hyperlink r:id="rId4" ref="D5"/>
    <hyperlink r:id="rId5" ref="D6"/>
    <hyperlink r:id="rId6" ref="D7"/>
    <hyperlink r:id="rId7" ref="D8"/>
    <hyperlink r:id="rId8" ref="D9"/>
    <hyperlink r:id="rId9" ref="D10"/>
    <hyperlink r:id="rId10" ref="D11"/>
    <hyperlink r:id="rId11" ref="D12"/>
    <hyperlink r:id="rId12" ref="D13"/>
    <hyperlink r:id="rId13" ref="D14"/>
    <hyperlink r:id="rId14" ref="D15"/>
    <hyperlink r:id="rId15" ref="D16"/>
    <hyperlink r:id="rId16" ref="D17"/>
    <hyperlink r:id="rId17" ref="D18"/>
    <hyperlink r:id="rId18" ref="D19"/>
    <hyperlink r:id="rId19" ref="D20"/>
    <hyperlink r:id="rId20" ref="D21"/>
  </hyperlinks>
  <drawing r:id="rId21"/>
</worksheet>
</file>